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<sst xmlns="http://schemas.openxmlformats.org/spreadsheetml/2006/main" count="89" uniqueCount="60">
  <si>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Dietlind Kraatz-Schacklies</t>
  </si>
  <si>
    <t>Peter Schmidt</t>
  </si>
  <si>
    <t>Hans-Peter Schmidt</t>
  </si>
  <si>
    <t>Frank Morwinski</t>
  </si>
  <si>
    <t>Thorsten Krug</t>
  </si>
  <si>
    <t>Fred Wesenberg</t>
  </si>
  <si>
    <t>Rainer Lemke</t>
  </si>
  <si>
    <t>Horst Rangnow</t>
  </si>
  <si>
    <t>Heinz-Werner Wist</t>
  </si>
  <si>
    <t>Marius Krug</t>
  </si>
  <si>
    <t>Thomas Langfeld</t>
  </si>
  <si>
    <t>Reinhardt Maaß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</si>
  <si>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</si>
  <si>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</si>
  <si>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</si>
  <si>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</si>
  <si>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</si>
  <si>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</si>
  <si>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</si>
  <si>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Helmut Morwinski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</si>
  <si>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</si>
  <si>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</si>
  <si>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</si>
  <si>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</si>
  <si>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</si>
  <si>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</si>
  <si>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</si>
  <si>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</si>
  <si>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</si>
  <si>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</si>
  <si>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</si>
  <si>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</si>
  <si>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</si>
  <si>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</si>
  <si>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</si>
  <si>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</si>
  <si>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</si>
  <si>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Für den Gesamtjahressieger zählen 3 Runden Hegefischen und die zwei Forellenrunden zusammen (grüne Felder)</t>
  </si>
  <si>
    <t>…und vielleicht soll es in diesem Jahr auch einen Pokal für die am meisten ghefangenen Fische geben… (orange Felder)</t>
  </si>
  <si>
    <t>Hnweise:</t>
  </si>
  <si>
    <t xml:space="preserve"> 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</si>
  <si>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</si>
  <si>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</si>
  <si>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</si>
  <si>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</si>
  <si>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</si>
  <si>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</si>
  <si>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</si>
  <si>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</si>
  <si>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Bernd Peters</t>
  </si>
  <si>
    <t>Das Eisangeln richtet sich nach den Wetterverhältnissen</t>
  </si>
  <si>
    <t>Für das Hegefischen werden von jeweils 4 die 3 besten Runden gezählt (blaue Felder)</t>
  </si>
  <si>
    <t>Jens Pfeiffer</t>
  </si>
  <si>
    <t>Koch, Liane</t>
  </si>
  <si>
    <t>Mario Brandstädter</t>
  </si>
  <si>
    <t>Markus Kockert</t>
  </si>
  <si>
    <t>B- Brandstädter</t>
  </si>
  <si>
    <t>C. Maszejeskie</t>
  </si>
  <si>
    <t>(3 beste Runden)</t>
  </si>
  <si>
    <t>( 2 Runden)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</si>
</sst>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@\ \ \ \ 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color indexed="8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1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left" vertical="center" wrapText="1"/>
    </xf>
    <xf numFmtId="1" fontId="0" fillId="33" borderId="17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5" fillId="0" borderId="19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6" borderId="23" xfId="0" applyFont="1" applyFill="1" applyBorder="1" applyAlignment="1">
      <alignment horizontal="left" vertical="center"/>
    </xf>
    <xf numFmtId="0" fontId="1" fillId="36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1" fontId="7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/>
    </xf>
    <xf numFmtId="1" fontId="1" fillId="33" borderId="13" xfId="0" applyNumberFormat="1" applyFont="1" applyFill="1" applyBorder="1" applyAlignment="1">
      <alignment horizontal="right" vertical="center" wrapText="1"/>
    </xf>
    <xf numFmtId="1" fontId="1" fillId="33" borderId="17" xfId="0" applyNumberFormat="1" applyFont="1" applyFill="1" applyBorder="1" applyAlignment="1">
      <alignment horizontal="right" vertical="center" wrapText="1"/>
    </xf>
    <xf numFmtId="1" fontId="1" fillId="33" borderId="18" xfId="0" applyNumberFormat="1" applyFont="1" applyFill="1" applyBorder="1" applyAlignment="1">
      <alignment horizontal="right" vertical="center" wrapText="1"/>
    </xf>
    <xf numFmtId="1" fontId="6" fillId="33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2" fillId="38" borderId="13" xfId="0" applyNumberFormat="1" applyFont="1" applyFill="1" applyBorder="1" applyAlignment="1">
      <alignment horizontal="center" vertical="center" wrapText="1"/>
    </xf>
    <xf numFmtId="1" fontId="1" fillId="38" borderId="13" xfId="0" applyNumberFormat="1" applyFont="1" applyFill="1" applyBorder="1" applyAlignment="1">
      <alignment horizontal="center" vertical="center" wrapText="1"/>
    </xf>
    <xf numFmtId="1" fontId="1" fillId="38" borderId="13" xfId="0" applyNumberFormat="1" applyFont="1" applyFill="1" applyBorder="1" applyAlignment="1">
      <alignment horizontal="right" vertical="center" wrapText="1"/>
    </xf>
    <xf numFmtId="1" fontId="8" fillId="38" borderId="13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right" vertical="center" wrapText="1"/>
    </xf>
    <xf numFmtId="1" fontId="8" fillId="38" borderId="13" xfId="0" applyNumberFormat="1" applyFon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1" fontId="0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4" fillId="34" borderId="13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/>
    </xf>
    <xf numFmtId="1" fontId="29" fillId="38" borderId="13" xfId="0" applyNumberFormat="1" applyFont="1" applyFill="1" applyBorder="1" applyAlignment="1">
      <alignment horizontal="center" vertical="center"/>
    </xf>
    <xf numFmtId="1" fontId="24" fillId="38" borderId="13" xfId="0" applyNumberFormat="1" applyFont="1" applyFill="1" applyBorder="1" applyAlignment="1">
      <alignment horizontal="center" vertical="center"/>
    </xf>
    <xf numFmtId="1" fontId="24" fillId="38" borderId="13" xfId="0" applyNumberFormat="1" applyFont="1" applyFill="1" applyBorder="1" applyAlignment="1">
      <alignment horizontal="right" vertical="center"/>
    </xf>
    <xf numFmtId="1" fontId="24" fillId="33" borderId="0" xfId="0" applyNumberFormat="1" applyFont="1" applyFill="1" applyAlignment="1">
      <alignment horizontal="center" vertical="center"/>
    </xf>
    <xf numFmtId="1" fontId="24" fillId="33" borderId="0" xfId="0" applyNumberFormat="1" applyFont="1" applyFill="1" applyBorder="1" applyAlignment="1">
      <alignment horizontal="left" vertical="center"/>
    </xf>
    <xf numFmtId="1" fontId="24" fillId="13" borderId="13" xfId="0" applyNumberFormat="1" applyFont="1" applyFill="1" applyBorder="1" applyAlignment="1">
      <alignment horizontal="center" vertical="center" wrapText="1"/>
    </xf>
    <xf numFmtId="1" fontId="24" fillId="13" borderId="13" xfId="0" applyNumberFormat="1" applyFont="1" applyFill="1" applyBorder="1" applyAlignment="1">
      <alignment horizontal="right" vertical="center" wrapText="1"/>
    </xf>
    <xf numFmtId="0" fontId="2" fillId="13" borderId="19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2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1" fontId="1" fillId="6" borderId="21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22" xfId="0" applyNumberFormat="1" applyFont="1" applyFill="1" applyBorder="1" applyAlignment="1">
      <alignment horizontal="center" vertical="center"/>
    </xf>
    <xf numFmtId="1" fontId="1" fillId="13" borderId="21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1" fillId="13" borderId="22" xfId="0" applyNumberFormat="1" applyFont="1" applyFill="1" applyBorder="1" applyAlignment="1">
      <alignment horizontal="center" vertical="center"/>
    </xf>
    <xf numFmtId="1" fontId="1" fillId="38" borderId="13" xfId="0" applyNumberFormat="1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right"/>
    </xf>
    <xf numFmtId="0" fontId="41" fillId="33" borderId="0" xfId="0" applyFont="1" applyFill="1" applyAlignment="1">
      <alignment vertical="center"/>
    </xf>
    <xf numFmtId="0" fontId="41" fillId="34" borderId="13" xfId="0" applyFont="1" applyFill="1" applyBorder="1" applyAlignment="1">
      <alignment vertical="center" wrapText="1"/>
    </xf>
    <xf numFmtId="1" fontId="41" fillId="38" borderId="13" xfId="0" applyNumberFormat="1" applyFont="1" applyFill="1" applyBorder="1" applyAlignment="1">
      <alignment horizontal="center" vertical="center" wrapText="1"/>
    </xf>
    <xf numFmtId="1" fontId="41" fillId="38" borderId="13" xfId="0" applyNumberFormat="1" applyFont="1" applyFill="1" applyBorder="1" applyAlignment="1">
      <alignment horizontal="right" vertical="center" wrapText="1"/>
    </xf>
    <xf numFmtId="1" fontId="41" fillId="33" borderId="0" xfId="0" applyNumberFormat="1" applyFont="1" applyFill="1" applyAlignment="1">
      <alignment horizontal="center" vertical="center"/>
    </xf>
    <xf numFmtId="1" fontId="42" fillId="38" borderId="13" xfId="0" applyNumberFormat="1" applyFont="1" applyFill="1" applyBorder="1" applyAlignment="1">
      <alignment horizontal="center" vertical="center"/>
    </xf>
    <xf numFmtId="1" fontId="41" fillId="38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33" borderId="0" xfId="0" applyFont="1" applyFill="1" applyBorder="1" applyAlignment="1">
      <alignment vertical="center"/>
    </xf>
    <xf numFmtId="1" fontId="41" fillId="38" borderId="13" xfId="0" applyNumberFormat="1" applyFont="1" applyFill="1" applyBorder="1" applyAlignment="1">
      <alignment horizontal="right" vertical="center"/>
    </xf>
    <xf numFmtId="1" fontId="41" fillId="33" borderId="0" xfId="0" applyNumberFormat="1" applyFont="1" applyFill="1" applyBorder="1" applyAlignment="1">
      <alignment horizontal="left" vertical="center"/>
    </xf>
    <xf numFmtId="1" fontId="41" fillId="38" borderId="0" xfId="0" applyNumberFormat="1" applyFont="1" applyFill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 wrapText="1"/>
    </xf>
    <xf numFmtId="1" fontId="1" fillId="6" borderId="13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13" borderId="13" xfId="0" applyNumberFormat="1" applyFont="1" applyFill="1" applyBorder="1" applyAlignment="1">
      <alignment horizontal="center" vertical="center" wrapText="1"/>
    </xf>
    <xf numFmtId="1" fontId="1" fillId="13" borderId="13" xfId="0" applyNumberFormat="1" applyFont="1" applyFill="1" applyBorder="1" applyAlignment="1">
      <alignment horizontal="right" vertical="center" wrapText="1"/>
    </xf>
    <xf numFmtId="1" fontId="1" fillId="38" borderId="13" xfId="0" applyNumberFormat="1" applyFont="1" applyFill="1" applyBorder="1" applyAlignment="1">
      <alignment horizontal="center" vertical="center" wrapText="1"/>
    </xf>
    <xf numFmtId="1" fontId="1" fillId="38" borderId="13" xfId="0" applyNumberFormat="1" applyFont="1" applyFill="1" applyBorder="1" applyAlignment="1">
      <alignment horizontal="right" vertical="center" wrapText="1"/>
    </xf>
    <xf numFmtId="1" fontId="1" fillId="33" borderId="17" xfId="0" applyNumberFormat="1" applyFont="1" applyFill="1" applyBorder="1" applyAlignment="1">
      <alignment horizontal="right" vertical="center" wrapText="1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1" fontId="1" fillId="7" borderId="13" xfId="0" applyNumberFormat="1" applyFont="1" applyFill="1" applyBorder="1" applyAlignment="1">
      <alignment horizontal="center" vertical="center" wrapText="1"/>
    </xf>
    <xf numFmtId="1" fontId="1" fillId="7" borderId="13" xfId="0" applyNumberFormat="1" applyFont="1" applyFill="1" applyBorder="1" applyAlignment="1">
      <alignment horizontal="right" vertical="center" wrapText="1"/>
    </xf>
    <xf numFmtId="1" fontId="1" fillId="7" borderId="13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Alignment="1">
      <alignment horizontal="center" vertical="center"/>
    </xf>
    <xf numFmtId="1" fontId="0" fillId="38" borderId="0" xfId="0" applyNumberFormat="1" applyFont="1" applyFill="1" applyBorder="1" applyAlignment="1">
      <alignment horizontal="left" vertical="center"/>
    </xf>
    <xf numFmtId="1" fontId="41" fillId="38" borderId="0" xfId="0" applyNumberFormat="1" applyFont="1" applyFill="1" applyBorder="1" applyAlignment="1">
      <alignment horizontal="left" vertical="center"/>
    </xf>
    <xf numFmtId="0" fontId="2" fillId="39" borderId="19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right"/>
    </xf>
    <xf numFmtId="1" fontId="1" fillId="39" borderId="0" xfId="0" applyNumberFormat="1" applyFont="1" applyFill="1" applyBorder="1" applyAlignment="1">
      <alignment horizontal="center" vertical="center"/>
    </xf>
    <xf numFmtId="1" fontId="2" fillId="39" borderId="0" xfId="0" applyNumberFormat="1" applyFont="1" applyFill="1" applyBorder="1" applyAlignment="1">
      <alignment horizontal="right" vertical="center"/>
    </xf>
    <xf numFmtId="1" fontId="2" fillId="39" borderId="0" xfId="0" applyNumberFormat="1" applyFont="1" applyFill="1" applyBorder="1" applyAlignment="1">
      <alignment horizontal="center" vertical="center"/>
    </xf>
    <xf numFmtId="1" fontId="1" fillId="39" borderId="22" xfId="0" applyNumberFormat="1" applyFont="1" applyFill="1" applyBorder="1" applyAlignment="1">
      <alignment horizontal="center" vertical="center"/>
    </xf>
    <xf numFmtId="1" fontId="1" fillId="39" borderId="21" xfId="0" applyNumberFormat="1" applyFont="1" applyFill="1" applyBorder="1" applyAlignment="1">
      <alignment horizontal="left" vertical="center"/>
    </xf>
    <xf numFmtId="0" fontId="1" fillId="16" borderId="10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 vertical="center" wrapText="1"/>
    </xf>
    <xf numFmtId="1" fontId="1" fillId="40" borderId="13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" fontId="8" fillId="38" borderId="13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Border="1" applyAlignment="1">
      <alignment horizontal="left" vertical="center" wrapText="1"/>
    </xf>
    <xf numFmtId="1" fontId="0" fillId="38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6" borderId="13" xfId="0" applyNumberFormat="1" applyFont="1" applyFill="1" applyBorder="1" applyAlignment="1">
      <alignment horizontal="center" vertical="center" wrapText="1"/>
    </xf>
    <xf numFmtId="1" fontId="0" fillId="6" borderId="13" xfId="0" applyNumberFormat="1" applyFont="1" applyFill="1" applyBorder="1" applyAlignment="1">
      <alignment horizontal="right" vertical="center" wrapText="1"/>
    </xf>
    <xf numFmtId="1" fontId="1" fillId="12" borderId="13" xfId="0" applyNumberFormat="1" applyFont="1" applyFill="1" applyBorder="1" applyAlignment="1">
      <alignment horizontal="center" vertical="center" wrapText="1"/>
    </xf>
    <xf numFmtId="1" fontId="1" fillId="12" borderId="13" xfId="0" applyNumberFormat="1" applyFont="1" applyFill="1" applyBorder="1" applyAlignment="1">
      <alignment horizontal="right" vertical="center" wrapText="1"/>
    </xf>
    <xf numFmtId="1" fontId="1" fillId="40" borderId="13" xfId="0" applyNumberFormat="1" applyFont="1" applyFill="1" applyBorder="1" applyAlignment="1">
      <alignment horizontal="center" vertical="center"/>
    </xf>
    <xf numFmtId="1" fontId="1" fillId="40" borderId="13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right" vertical="center"/>
    </xf>
    <xf numFmtId="2" fontId="1" fillId="33" borderId="0" xfId="0" applyNumberFormat="1" applyFont="1" applyFill="1" applyBorder="1" applyAlignment="1">
      <alignment horizontal="right" vertical="center"/>
    </xf>
    <xf numFmtId="2" fontId="41" fillId="38" borderId="26" xfId="0" applyNumberFormat="1" applyFont="1" applyFill="1" applyBorder="1" applyAlignment="1">
      <alignment horizontal="right" vertical="center"/>
    </xf>
    <xf numFmtId="2" fontId="41" fillId="38" borderId="27" xfId="0" applyNumberFormat="1" applyFont="1" applyFill="1" applyBorder="1" applyAlignment="1">
      <alignment horizontal="right" vertical="center"/>
    </xf>
    <xf numFmtId="3" fontId="1" fillId="33" borderId="24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13" borderId="27" xfId="0" applyNumberFormat="1" applyFont="1" applyFill="1" applyBorder="1" applyAlignment="1">
      <alignment horizontal="right" vertical="center"/>
    </xf>
    <xf numFmtId="3" fontId="24" fillId="41" borderId="27" xfId="0" applyNumberFormat="1" applyFont="1" applyFill="1" applyBorder="1" applyAlignment="1">
      <alignment horizontal="right" vertical="center"/>
    </xf>
    <xf numFmtId="1" fontId="1" fillId="41" borderId="13" xfId="0" applyNumberFormat="1" applyFont="1" applyFill="1" applyBorder="1" applyAlignment="1">
      <alignment horizontal="right" vertical="center"/>
    </xf>
    <xf numFmtId="1" fontId="1" fillId="13" borderId="13" xfId="0" applyNumberFormat="1" applyFont="1" applyFill="1" applyBorder="1" applyAlignment="1">
      <alignment horizontal="right" vertical="center"/>
    </xf>
    <xf numFmtId="3" fontId="0" fillId="41" borderId="27" xfId="0" applyNumberFormat="1" applyFont="1" applyFill="1" applyBorder="1" applyAlignment="1">
      <alignment horizontal="right" vertical="center"/>
    </xf>
    <xf numFmtId="1" fontId="41" fillId="40" borderId="13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right" vertical="center"/>
    </xf>
    <xf numFmtId="1" fontId="1" fillId="13" borderId="26" xfId="0" applyNumberFormat="1" applyFont="1" applyFill="1" applyBorder="1" applyAlignment="1">
      <alignment horizontal="right" vertical="center"/>
    </xf>
    <xf numFmtId="3" fontId="24" fillId="13" borderId="26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1" fontId="24" fillId="10" borderId="13" xfId="0" applyNumberFormat="1" applyFont="1" applyFill="1" applyBorder="1" applyAlignment="1">
      <alignment horizontal="center" vertical="center" wrapText="1"/>
    </xf>
    <xf numFmtId="1" fontId="24" fillId="40" borderId="13" xfId="0" applyNumberFormat="1" applyFont="1" applyFill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/>
    </xf>
    <xf numFmtId="1" fontId="0" fillId="12" borderId="13" xfId="0" applyNumberFormat="1" applyFont="1" applyFill="1" applyBorder="1" applyAlignment="1">
      <alignment horizontal="center" vertical="center" wrapText="1"/>
    </xf>
    <xf numFmtId="1" fontId="24" fillId="12" borderId="13" xfId="0" applyNumberFormat="1" applyFont="1" applyFill="1" applyBorder="1" applyAlignment="1">
      <alignment horizontal="center" vertical="center" wrapText="1"/>
    </xf>
    <xf numFmtId="1" fontId="41" fillId="40" borderId="13" xfId="0" applyNumberFormat="1" applyFont="1" applyFill="1" applyBorder="1" applyAlignment="1">
      <alignment horizontal="center" vertical="center"/>
    </xf>
    <xf numFmtId="1" fontId="1" fillId="40" borderId="13" xfId="0" applyNumberFormat="1" applyFont="1" applyFill="1" applyBorder="1" applyAlignment="1">
      <alignment horizontal="right" vertical="center"/>
    </xf>
    <xf numFmtId="3" fontId="24" fillId="40" borderId="27" xfId="0" applyNumberFormat="1" applyFont="1" applyFill="1" applyBorder="1" applyAlignment="1">
      <alignment horizontal="right" vertical="center"/>
    </xf>
    <xf numFmtId="1" fontId="43" fillId="13" borderId="13" xfId="0" applyNumberFormat="1" applyFont="1" applyFill="1" applyBorder="1" applyAlignment="1">
      <alignment horizontal="center" vertical="center"/>
    </xf>
    <xf numFmtId="1" fontId="43" fillId="16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0" fontId="2" fillId="39" borderId="23" xfId="0" applyFont="1" applyFill="1" applyBorder="1" applyAlignment="1">
      <alignment horizontal="center" vertical="top"/>
    </xf>
    <xf numFmtId="0" fontId="1" fillId="39" borderId="24" xfId="0" applyFont="1" applyFill="1" applyBorder="1" applyAlignment="1">
      <alignment horizontal="center" vertical="top"/>
    </xf>
    <xf numFmtId="0" fontId="1" fillId="39" borderId="25" xfId="0" applyFont="1" applyFill="1" applyBorder="1" applyAlignment="1">
      <alignment horizontal="right" vertical="top"/>
    </xf>
    <xf numFmtId="0" fontId="2" fillId="13" borderId="23" xfId="0" applyFont="1" applyFill="1" applyBorder="1" applyAlignment="1">
      <alignment horizontal="center" vertical="top"/>
    </xf>
    <xf numFmtId="0" fontId="1" fillId="13" borderId="24" xfId="0" applyFont="1" applyFill="1" applyBorder="1" applyAlignment="1">
      <alignment horizontal="center" vertical="top"/>
    </xf>
    <xf numFmtId="0" fontId="1" fillId="13" borderId="25" xfId="0" applyFont="1" applyFill="1" applyBorder="1" applyAlignment="1">
      <alignment horizontal="right" vertical="top"/>
    </xf>
    <xf numFmtId="0" fontId="2" fillId="12" borderId="23" xfId="0" applyFont="1" applyFill="1" applyBorder="1" applyAlignment="1">
      <alignment horizontal="center" vertical="top"/>
    </xf>
    <xf numFmtId="0" fontId="1" fillId="12" borderId="24" xfId="0" applyFont="1" applyFill="1" applyBorder="1" applyAlignment="1">
      <alignment horizontal="center" vertical="top"/>
    </xf>
    <xf numFmtId="0" fontId="1" fillId="12" borderId="25" xfId="0" applyFont="1" applyFill="1" applyBorder="1" applyAlignment="1">
      <alignment horizontal="right" vertical="top"/>
    </xf>
    <xf numFmtId="0" fontId="1" fillId="12" borderId="25" xfId="0" applyFont="1" applyFill="1" applyBorder="1" applyAlignment="1">
      <alignment horizontal="center" vertical="top"/>
    </xf>
    <xf numFmtId="0" fontId="1" fillId="13" borderId="2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7" borderId="28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right" vertical="top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16" borderId="28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1" fillId="39" borderId="0" xfId="0" applyFont="1" applyFill="1" applyBorder="1" applyAlignment="1">
      <alignment horizontal="center" vertical="top"/>
    </xf>
    <xf numFmtId="0" fontId="1" fillId="39" borderId="22" xfId="0" applyFont="1" applyFill="1" applyBorder="1" applyAlignment="1">
      <alignment horizontal="right" vertical="top"/>
    </xf>
    <xf numFmtId="0" fontId="2" fillId="13" borderId="21" xfId="0" applyFont="1" applyFill="1" applyBorder="1" applyAlignment="1">
      <alignment horizontal="center" vertical="top"/>
    </xf>
    <xf numFmtId="0" fontId="1" fillId="13" borderId="0" xfId="0" applyFont="1" applyFill="1" applyBorder="1" applyAlignment="1">
      <alignment horizontal="center" vertical="top"/>
    </xf>
    <xf numFmtId="0" fontId="1" fillId="13" borderId="22" xfId="0" applyFont="1" applyFill="1" applyBorder="1" applyAlignment="1">
      <alignment horizontal="right" vertical="top"/>
    </xf>
    <xf numFmtId="0" fontId="2" fillId="12" borderId="21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12" borderId="22" xfId="0" applyFont="1" applyFill="1" applyBorder="1" applyAlignment="1">
      <alignment horizontal="right" vertical="top"/>
    </xf>
    <xf numFmtId="0" fontId="1" fillId="12" borderId="22" xfId="0" applyFont="1" applyFill="1" applyBorder="1" applyAlignment="1">
      <alignment horizontal="center" vertical="top"/>
    </xf>
    <xf numFmtId="0" fontId="1" fillId="13" borderId="22" xfId="0" applyFont="1" applyFill="1" applyBorder="1" applyAlignment="1">
      <alignment horizontal="center" vertical="top"/>
    </xf>
    <xf numFmtId="0" fontId="1" fillId="37" borderId="29" xfId="0" applyFont="1" applyFill="1" applyBorder="1" applyAlignment="1">
      <alignment horizontal="center" vertical="top"/>
    </xf>
    <xf numFmtId="0" fontId="1" fillId="13" borderId="29" xfId="0" applyFont="1" applyFill="1" applyBorder="1" applyAlignment="1">
      <alignment horizontal="center" vertical="top"/>
    </xf>
    <xf numFmtId="0" fontId="1" fillId="16" borderId="29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right" vertical="top"/>
    </xf>
    <xf numFmtId="0" fontId="1" fillId="0" borderId="29" xfId="0" applyFont="1" applyFill="1" applyBorder="1" applyAlignment="1">
      <alignment horizontal="center" vertical="top"/>
    </xf>
    <xf numFmtId="0" fontId="1" fillId="13" borderId="28" xfId="0" applyFont="1" applyFill="1" applyBorder="1" applyAlignment="1">
      <alignment horizontal="center" vertical="top"/>
    </xf>
    <xf numFmtId="1" fontId="43" fillId="12" borderId="13" xfId="0" applyNumberFormat="1" applyFont="1" applyFill="1" applyBorder="1" applyAlignment="1">
      <alignment horizontal="center" vertical="center" wrapText="1"/>
    </xf>
    <xf numFmtId="1" fontId="43" fillId="18" borderId="13" xfId="0" applyNumberFormat="1" applyFont="1" applyFill="1" applyBorder="1" applyAlignment="1">
      <alignment horizontal="center" vertical="center" wrapText="1"/>
    </xf>
    <xf numFmtId="1" fontId="43" fillId="18" borderId="13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 vertical="top"/>
    </xf>
    <xf numFmtId="0" fontId="1" fillId="18" borderId="28" xfId="0" applyFont="1" applyFill="1" applyBorder="1" applyAlignment="1">
      <alignment horizontal="center" vertical="top"/>
    </xf>
    <xf numFmtId="1" fontId="43" fillId="6" borderId="13" xfId="0" applyNumberFormat="1" applyFont="1" applyFill="1" applyBorder="1" applyAlignment="1">
      <alignment horizontal="center" vertical="center" wrapText="1"/>
    </xf>
    <xf numFmtId="1" fontId="43" fillId="1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showGridLines="0"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37" sqref="R37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95" customWidth="1"/>
    <col min="7" max="7" width="1.28515625" style="4" customWidth="1"/>
    <col min="8" max="8" width="5.421875" style="3" customWidth="1"/>
    <col min="9" max="9" width="5.421875" style="4" customWidth="1"/>
    <col min="10" max="10" width="8.00390625" style="95" customWidth="1"/>
    <col min="11" max="11" width="1.28515625" style="4" customWidth="1"/>
    <col min="12" max="12" width="5.28125" style="3" customWidth="1"/>
    <col min="13" max="13" width="5.28125" style="4" customWidth="1"/>
    <col min="14" max="14" width="8.00390625" style="95" customWidth="1"/>
    <col min="15" max="15" width="1.1484375" style="4" customWidth="1"/>
    <col min="16" max="16" width="5.8515625" style="3" customWidth="1"/>
    <col min="17" max="17" width="5.8515625" style="4" customWidth="1"/>
    <col min="18" max="18" width="8.140625" style="4" customWidth="1"/>
    <col min="19" max="19" width="1.28515625" style="4" customWidth="1"/>
    <col min="20" max="20" width="6.00390625" style="3" customWidth="1"/>
    <col min="21" max="21" width="6.00390625" style="4" customWidth="1"/>
    <col min="22" max="22" width="8.57421875" style="4" customWidth="1"/>
    <col min="23" max="23" width="1.421875" style="4" customWidth="1"/>
    <col min="24" max="24" width="6.140625" style="3" customWidth="1"/>
    <col min="25" max="25" width="6.140625" style="4" customWidth="1"/>
    <col min="26" max="26" width="7.8515625" style="4" customWidth="1"/>
    <col min="27" max="27" width="1.28515625" style="4" customWidth="1"/>
    <col min="28" max="28" width="5.421875" style="3" customWidth="1"/>
    <col min="29" max="29" width="5.421875" style="4" customWidth="1"/>
    <col min="30" max="30" width="8.00390625" style="4" customWidth="1"/>
    <col min="31" max="31" width="1.57421875" style="4" customWidth="1"/>
    <col min="32" max="32" width="10.8515625" style="4" customWidth="1"/>
    <col min="33" max="33" width="16.00390625" style="4" customWidth="1"/>
    <col min="34" max="34" width="10.8515625" style="4" customWidth="1"/>
    <col min="35" max="35" width="13.140625" style="4" customWidth="1"/>
    <col min="36" max="36" width="1.7109375" style="1" customWidth="1"/>
    <col min="37" max="37" width="10.8515625" style="95" customWidth="1"/>
    <col min="38" max="38" width="11.421875" style="6" customWidth="1"/>
    <col min="39" max="39" width="2.28125" style="1" customWidth="1"/>
    <col min="40" max="16384" width="11.421875" style="1" customWidth="1"/>
  </cols>
  <sheetData>
    <row r="1" spans="1:39" ht="6.75" customHeight="1">
      <c r="A1" s="8"/>
      <c r="B1" s="8"/>
      <c r="C1" s="9"/>
      <c r="D1" s="10"/>
      <c r="E1" s="11"/>
      <c r="F1" s="85"/>
      <c r="G1" s="11"/>
      <c r="H1" s="10"/>
      <c r="I1" s="11"/>
      <c r="J1" s="85"/>
      <c r="K1" s="11"/>
      <c r="L1" s="10"/>
      <c r="M1" s="11"/>
      <c r="N1" s="85"/>
      <c r="O1" s="11"/>
      <c r="P1" s="10"/>
      <c r="Q1" s="11"/>
      <c r="R1" s="11"/>
      <c r="S1" s="11"/>
      <c r="T1" s="10"/>
      <c r="U1" s="11"/>
      <c r="V1" s="11"/>
      <c r="W1" s="11"/>
      <c r="X1" s="10"/>
      <c r="Y1" s="11"/>
      <c r="Z1" s="11"/>
      <c r="AA1" s="11"/>
      <c r="AB1" s="10"/>
      <c r="AC1" s="11"/>
      <c r="AD1" s="11"/>
      <c r="AE1" s="11"/>
      <c r="AF1" s="11"/>
      <c r="AG1" s="11"/>
      <c r="AH1" s="13"/>
      <c r="AI1" s="13"/>
      <c r="AJ1" s="8"/>
      <c r="AK1" s="97"/>
      <c r="AL1" s="13"/>
      <c r="AM1" s="8"/>
    </row>
    <row r="2" spans="1:39" ht="13.5" customHeight="1">
      <c r="A2" s="8"/>
      <c r="B2" s="8"/>
      <c r="C2" s="9"/>
      <c r="D2" s="179"/>
      <c r="E2" s="180" t="s">
        <v>43</v>
      </c>
      <c r="F2" s="181"/>
      <c r="G2" s="15"/>
      <c r="H2" s="125"/>
      <c r="I2" s="126" t="s">
        <v>21</v>
      </c>
      <c r="J2" s="127"/>
      <c r="K2" s="15"/>
      <c r="L2" s="142"/>
      <c r="M2" s="143" t="s">
        <v>20</v>
      </c>
      <c r="N2" s="145"/>
      <c r="O2" s="15"/>
      <c r="P2" s="142"/>
      <c r="Q2" s="143" t="s">
        <v>25</v>
      </c>
      <c r="R2" s="144"/>
      <c r="S2" s="15"/>
      <c r="T2" s="142"/>
      <c r="U2" s="143" t="s">
        <v>27</v>
      </c>
      <c r="V2" s="144"/>
      <c r="W2" s="15"/>
      <c r="X2" s="142"/>
      <c r="Y2" s="143" t="s">
        <v>28</v>
      </c>
      <c r="Z2" s="144"/>
      <c r="AA2" s="15"/>
      <c r="AB2" s="125"/>
      <c r="AC2" s="126" t="s">
        <v>29</v>
      </c>
      <c r="AD2" s="128"/>
      <c r="AE2" s="14"/>
      <c r="AF2" s="96" t="s">
        <v>32</v>
      </c>
      <c r="AG2" s="270" t="s">
        <v>32</v>
      </c>
      <c r="AH2" s="129" t="s">
        <v>32</v>
      </c>
      <c r="AI2" s="187" t="s">
        <v>32</v>
      </c>
      <c r="AJ2" s="8"/>
      <c r="AK2" s="98" t="s">
        <v>32</v>
      </c>
      <c r="AL2" s="5" t="s">
        <v>32</v>
      </c>
      <c r="AM2" s="8"/>
    </row>
    <row r="3" spans="1:39" s="248" customFormat="1" ht="13.5" customHeight="1">
      <c r="A3" s="231"/>
      <c r="B3" s="231"/>
      <c r="C3" s="232"/>
      <c r="D3" s="250" t="s">
        <v>14</v>
      </c>
      <c r="E3" s="251" t="s">
        <v>15</v>
      </c>
      <c r="F3" s="252" t="s">
        <v>16</v>
      </c>
      <c r="G3" s="244"/>
      <c r="H3" s="253" t="s">
        <v>14</v>
      </c>
      <c r="I3" s="254" t="s">
        <v>15</v>
      </c>
      <c r="J3" s="255" t="s">
        <v>16</v>
      </c>
      <c r="K3" s="244"/>
      <c r="L3" s="256" t="s">
        <v>14</v>
      </c>
      <c r="M3" s="257" t="s">
        <v>15</v>
      </c>
      <c r="N3" s="258" t="s">
        <v>16</v>
      </c>
      <c r="O3" s="244"/>
      <c r="P3" s="256" t="s">
        <v>14</v>
      </c>
      <c r="Q3" s="257" t="s">
        <v>15</v>
      </c>
      <c r="R3" s="259" t="s">
        <v>16</v>
      </c>
      <c r="S3" s="244"/>
      <c r="T3" s="256" t="s">
        <v>14</v>
      </c>
      <c r="U3" s="257" t="s">
        <v>15</v>
      </c>
      <c r="V3" s="259" t="s">
        <v>16</v>
      </c>
      <c r="W3" s="244"/>
      <c r="X3" s="256" t="s">
        <v>14</v>
      </c>
      <c r="Y3" s="257" t="s">
        <v>15</v>
      </c>
      <c r="Z3" s="259" t="s">
        <v>16</v>
      </c>
      <c r="AA3" s="244"/>
      <c r="AB3" s="253" t="s">
        <v>14</v>
      </c>
      <c r="AC3" s="254" t="s">
        <v>15</v>
      </c>
      <c r="AD3" s="260" t="s">
        <v>16</v>
      </c>
      <c r="AE3" s="244"/>
      <c r="AF3" s="261" t="s">
        <v>47</v>
      </c>
      <c r="AG3" s="271" t="s">
        <v>30</v>
      </c>
      <c r="AH3" s="262" t="s">
        <v>33</v>
      </c>
      <c r="AI3" s="263" t="s">
        <v>31</v>
      </c>
      <c r="AJ3" s="232"/>
      <c r="AK3" s="264" t="s">
        <v>34</v>
      </c>
      <c r="AL3" s="265" t="s">
        <v>35</v>
      </c>
      <c r="AM3" s="231"/>
    </row>
    <row r="4" spans="1:39" s="248" customFormat="1" ht="13.5" customHeight="1">
      <c r="A4" s="231"/>
      <c r="B4" s="231"/>
      <c r="C4" s="232"/>
      <c r="D4" s="233"/>
      <c r="E4" s="234"/>
      <c r="F4" s="235"/>
      <c r="G4" s="244"/>
      <c r="H4" s="236"/>
      <c r="I4" s="237"/>
      <c r="J4" s="238"/>
      <c r="K4" s="244"/>
      <c r="L4" s="239"/>
      <c r="M4" s="240"/>
      <c r="N4" s="241"/>
      <c r="O4" s="244"/>
      <c r="P4" s="239"/>
      <c r="Q4" s="240"/>
      <c r="R4" s="242"/>
      <c r="S4" s="244"/>
      <c r="T4" s="239"/>
      <c r="U4" s="240"/>
      <c r="V4" s="242"/>
      <c r="W4" s="244"/>
      <c r="X4" s="239"/>
      <c r="Y4" s="240"/>
      <c r="Z4" s="242"/>
      <c r="AA4" s="244"/>
      <c r="AB4" s="236"/>
      <c r="AC4" s="237"/>
      <c r="AD4" s="243"/>
      <c r="AE4" s="244"/>
      <c r="AF4" s="245"/>
      <c r="AG4" s="272" t="s">
        <v>58</v>
      </c>
      <c r="AH4" s="266" t="s">
        <v>59</v>
      </c>
      <c r="AI4" s="249"/>
      <c r="AJ4" s="232"/>
      <c r="AK4" s="246"/>
      <c r="AL4" s="247"/>
      <c r="AM4" s="231"/>
    </row>
    <row r="5" spans="1:39" ht="5.25" customHeight="1">
      <c r="A5" s="8"/>
      <c r="B5" s="8"/>
      <c r="C5" s="9"/>
      <c r="D5" s="10"/>
      <c r="E5" s="11"/>
      <c r="F5" s="85"/>
      <c r="G5" s="11"/>
      <c r="H5" s="10"/>
      <c r="I5" s="11"/>
      <c r="J5" s="85"/>
      <c r="K5" s="11"/>
      <c r="L5" s="10"/>
      <c r="M5" s="11"/>
      <c r="N5" s="85"/>
      <c r="O5" s="11"/>
      <c r="P5" s="10"/>
      <c r="Q5" s="11"/>
      <c r="R5" s="11"/>
      <c r="S5" s="11"/>
      <c r="T5" s="10"/>
      <c r="U5" s="11"/>
      <c r="V5" s="11"/>
      <c r="W5" s="11"/>
      <c r="X5" s="10"/>
      <c r="Y5" s="11"/>
      <c r="Z5" s="11"/>
      <c r="AA5" s="11"/>
      <c r="AB5" s="10"/>
      <c r="AC5" s="11"/>
      <c r="AD5" s="11"/>
      <c r="AE5" s="11"/>
      <c r="AF5" s="7"/>
      <c r="AG5" s="7"/>
      <c r="AH5" s="7"/>
      <c r="AI5" s="7"/>
      <c r="AJ5" s="8"/>
      <c r="AK5" s="99"/>
      <c r="AL5" s="12"/>
      <c r="AM5" s="8"/>
    </row>
    <row r="6" spans="1:39" s="22" customFormat="1" ht="18" customHeight="1">
      <c r="A6" s="16"/>
      <c r="B6" s="17" t="s">
        <v>0</v>
      </c>
      <c r="C6" s="18"/>
      <c r="D6" s="81"/>
      <c r="E6" s="82"/>
      <c r="F6" s="86"/>
      <c r="G6" s="19"/>
      <c r="H6" s="274">
        <v>1</v>
      </c>
      <c r="I6" s="162">
        <v>3</v>
      </c>
      <c r="J6" s="163">
        <v>1580</v>
      </c>
      <c r="K6" s="160"/>
      <c r="L6" s="188"/>
      <c r="M6" s="188"/>
      <c r="N6" s="189"/>
      <c r="O6" s="160"/>
      <c r="P6" s="267">
        <v>1</v>
      </c>
      <c r="Q6" s="201">
        <v>49</v>
      </c>
      <c r="R6" s="201">
        <v>3560</v>
      </c>
      <c r="S6" s="160"/>
      <c r="T6" s="267">
        <v>2</v>
      </c>
      <c r="U6" s="201">
        <v>57</v>
      </c>
      <c r="V6" s="201">
        <v>2440</v>
      </c>
      <c r="W6" s="160"/>
      <c r="X6" s="267">
        <v>1</v>
      </c>
      <c r="Y6" s="201">
        <v>57</v>
      </c>
      <c r="Z6" s="201">
        <v>5450</v>
      </c>
      <c r="AA6" s="160"/>
      <c r="AB6" s="188"/>
      <c r="AC6" s="188"/>
      <c r="AD6" s="188"/>
      <c r="AE6" s="20"/>
      <c r="AF6" s="141"/>
      <c r="AG6" s="269">
        <v>4</v>
      </c>
      <c r="AH6" s="203"/>
      <c r="AI6" s="222"/>
      <c r="AJ6" s="21"/>
      <c r="AK6" s="218">
        <f>SUM(I6,M6,Q6,U6,Y6,AC6)</f>
        <v>166</v>
      </c>
      <c r="AL6" s="219">
        <f>SUM(J6,N6,R6,V6,Z6,AD6)</f>
        <v>13030</v>
      </c>
      <c r="AM6" s="16"/>
    </row>
    <row r="7" spans="1:39" s="22" customFormat="1" ht="18" customHeight="1">
      <c r="A7" s="16"/>
      <c r="B7" s="17" t="s">
        <v>53</v>
      </c>
      <c r="C7" s="23"/>
      <c r="D7" s="81"/>
      <c r="E7" s="82"/>
      <c r="F7" s="86"/>
      <c r="G7" s="19"/>
      <c r="H7" s="164"/>
      <c r="I7" s="164"/>
      <c r="J7" s="165"/>
      <c r="K7" s="160"/>
      <c r="L7" s="188"/>
      <c r="M7" s="188"/>
      <c r="N7" s="189"/>
      <c r="O7" s="160"/>
      <c r="P7" s="188"/>
      <c r="Q7" s="188"/>
      <c r="R7" s="188"/>
      <c r="S7" s="160"/>
      <c r="T7" s="273">
        <v>1</v>
      </c>
      <c r="U7" s="158">
        <v>28</v>
      </c>
      <c r="V7" s="158">
        <v>3090</v>
      </c>
      <c r="W7" s="223"/>
      <c r="X7" s="273">
        <v>2</v>
      </c>
      <c r="Y7" s="158">
        <v>23</v>
      </c>
      <c r="Z7" s="158">
        <v>2080</v>
      </c>
      <c r="AA7" s="160"/>
      <c r="AB7" s="188"/>
      <c r="AC7" s="188"/>
      <c r="AD7" s="188"/>
      <c r="AE7" s="20"/>
      <c r="AF7" s="141"/>
      <c r="AG7" s="203"/>
      <c r="AH7" s="203"/>
      <c r="AI7" s="222"/>
      <c r="AJ7" s="21"/>
      <c r="AK7" s="218">
        <f>SUM(I7,M7,Q7,U7,Y7,AC7)</f>
        <v>51</v>
      </c>
      <c r="AL7" s="219">
        <f>SUM(J7,N7,R7,V7,Z7,AD7)</f>
        <v>5170</v>
      </c>
      <c r="AM7" s="16"/>
    </row>
    <row r="8" spans="1:39" s="22" customFormat="1" ht="18" customHeight="1">
      <c r="A8" s="16"/>
      <c r="B8" s="17" t="s">
        <v>17</v>
      </c>
      <c r="C8" s="23"/>
      <c r="D8" s="81"/>
      <c r="E8" s="82"/>
      <c r="F8" s="86"/>
      <c r="G8" s="19"/>
      <c r="H8" s="164"/>
      <c r="I8" s="164"/>
      <c r="J8" s="165"/>
      <c r="K8" s="160"/>
      <c r="L8" s="273">
        <v>1</v>
      </c>
      <c r="M8" s="158">
        <v>70</v>
      </c>
      <c r="N8" s="159">
        <v>4070</v>
      </c>
      <c r="O8" s="160"/>
      <c r="P8" s="188"/>
      <c r="Q8" s="188"/>
      <c r="R8" s="188"/>
      <c r="S8" s="160"/>
      <c r="T8" s="188"/>
      <c r="U8" s="188"/>
      <c r="V8" s="188"/>
      <c r="W8" s="160"/>
      <c r="X8" s="188"/>
      <c r="Y8" s="188"/>
      <c r="Z8" s="188"/>
      <c r="AA8" s="160"/>
      <c r="AB8" s="188"/>
      <c r="AC8" s="188"/>
      <c r="AD8" s="188"/>
      <c r="AE8" s="20"/>
      <c r="AF8" s="141"/>
      <c r="AG8" s="203"/>
      <c r="AH8" s="203"/>
      <c r="AI8" s="222"/>
      <c r="AJ8" s="21"/>
      <c r="AK8" s="218">
        <f>SUM(I8,M8,Q8,U8,Y8,AC8)</f>
        <v>70</v>
      </c>
      <c r="AL8" s="219">
        <f>SUM(J8,N8,R8,V8,Z8,AD8)</f>
        <v>4070</v>
      </c>
      <c r="AM8" s="16"/>
    </row>
    <row r="9" spans="1:39" s="22" customFormat="1" ht="18" customHeight="1">
      <c r="A9" s="16"/>
      <c r="B9" s="17" t="s">
        <v>41</v>
      </c>
      <c r="C9" s="23"/>
      <c r="D9" s="81"/>
      <c r="E9" s="82"/>
      <c r="F9" s="86"/>
      <c r="G9" s="19"/>
      <c r="H9" s="164"/>
      <c r="I9" s="164"/>
      <c r="J9" s="165"/>
      <c r="K9" s="160"/>
      <c r="L9" s="188"/>
      <c r="M9" s="188"/>
      <c r="N9" s="189"/>
      <c r="O9" s="160"/>
      <c r="P9" s="188"/>
      <c r="Q9" s="188"/>
      <c r="R9" s="188"/>
      <c r="S9" s="160"/>
      <c r="T9" s="188"/>
      <c r="U9" s="188"/>
      <c r="V9" s="188"/>
      <c r="W9" s="160"/>
      <c r="X9" s="188"/>
      <c r="Y9" s="188"/>
      <c r="Z9" s="188"/>
      <c r="AA9" s="160"/>
      <c r="AB9" s="188"/>
      <c r="AC9" s="188"/>
      <c r="AD9" s="188"/>
      <c r="AE9" s="20"/>
      <c r="AF9" s="141"/>
      <c r="AG9" s="203"/>
      <c r="AH9" s="203"/>
      <c r="AI9" s="222"/>
      <c r="AJ9" s="21"/>
      <c r="AK9" s="220">
        <f>SUM(I9,M9,Q9,U9,Y9,AC9)</f>
        <v>0</v>
      </c>
      <c r="AL9" s="220">
        <f>SUM(J9,N9,R9,V9,Z9,AD9)</f>
        <v>0</v>
      </c>
      <c r="AM9" s="16"/>
    </row>
    <row r="10" spans="1:39" s="22" customFormat="1" ht="6" customHeight="1" thickBot="1">
      <c r="A10" s="16"/>
      <c r="B10" s="26"/>
      <c r="C10" s="27"/>
      <c r="D10" s="28"/>
      <c r="E10" s="29"/>
      <c r="F10" s="87"/>
      <c r="G10" s="30"/>
      <c r="H10" s="161"/>
      <c r="I10" s="161" t="s">
        <v>40</v>
      </c>
      <c r="J10" s="166"/>
      <c r="K10" s="167"/>
      <c r="L10" s="161"/>
      <c r="M10" s="161"/>
      <c r="N10" s="166"/>
      <c r="O10" s="167"/>
      <c r="P10" s="161"/>
      <c r="Q10" s="161"/>
      <c r="R10" s="161"/>
      <c r="S10" s="167"/>
      <c r="T10" s="167"/>
      <c r="U10" s="167"/>
      <c r="V10" s="167"/>
      <c r="W10" s="167"/>
      <c r="X10" s="167"/>
      <c r="Y10" s="167"/>
      <c r="Z10" s="167"/>
      <c r="AA10" s="167"/>
      <c r="AB10" s="161"/>
      <c r="AC10" s="161"/>
      <c r="AD10" s="161"/>
      <c r="AE10" s="31"/>
      <c r="AF10" s="30"/>
      <c r="AG10" s="30"/>
      <c r="AH10" s="30"/>
      <c r="AI10" s="32"/>
      <c r="AJ10" s="33"/>
      <c r="AK10" s="205"/>
      <c r="AL10" s="217"/>
      <c r="AM10" s="16"/>
    </row>
    <row r="11" spans="1:39" s="40" customFormat="1" ht="6" customHeight="1" thickTop="1">
      <c r="A11" s="34"/>
      <c r="B11" s="35"/>
      <c r="C11" s="36"/>
      <c r="D11" s="37"/>
      <c r="E11" s="38"/>
      <c r="F11" s="88"/>
      <c r="G11" s="24"/>
      <c r="H11" s="168"/>
      <c r="I11" s="168"/>
      <c r="J11" s="169"/>
      <c r="K11" s="170"/>
      <c r="L11" s="171"/>
      <c r="M11" s="171"/>
      <c r="N11" s="172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68"/>
      <c r="AC11" s="168"/>
      <c r="AD11" s="168"/>
      <c r="AE11" s="20"/>
      <c r="AF11" s="24"/>
      <c r="AG11" s="24"/>
      <c r="AH11" s="24"/>
      <c r="AI11" s="25"/>
      <c r="AJ11" s="39"/>
      <c r="AK11" s="206"/>
      <c r="AL11" s="209"/>
      <c r="AM11" s="34"/>
    </row>
    <row r="12" spans="1:39" s="22" customFormat="1" ht="18" customHeight="1">
      <c r="A12" s="16"/>
      <c r="B12" s="17" t="s">
        <v>1</v>
      </c>
      <c r="C12" s="36"/>
      <c r="D12" s="103"/>
      <c r="E12" s="104"/>
      <c r="F12" s="105"/>
      <c r="G12" s="19"/>
      <c r="H12" s="173">
        <v>6</v>
      </c>
      <c r="I12" s="173">
        <v>4</v>
      </c>
      <c r="J12" s="174">
        <v>2200</v>
      </c>
      <c r="K12" s="160"/>
      <c r="L12" s="267">
        <v>1</v>
      </c>
      <c r="M12" s="201">
        <v>149</v>
      </c>
      <c r="N12" s="202">
        <v>9810</v>
      </c>
      <c r="O12" s="160"/>
      <c r="P12" s="267">
        <v>3</v>
      </c>
      <c r="Q12" s="201">
        <v>87</v>
      </c>
      <c r="R12" s="201">
        <v>7230</v>
      </c>
      <c r="S12" s="160"/>
      <c r="T12" s="273">
        <v>3</v>
      </c>
      <c r="U12" s="158">
        <v>105</v>
      </c>
      <c r="V12" s="158">
        <v>5890</v>
      </c>
      <c r="W12" s="160"/>
      <c r="X12" s="267">
        <v>2</v>
      </c>
      <c r="Y12" s="201">
        <v>84</v>
      </c>
      <c r="Z12" s="201">
        <v>7150</v>
      </c>
      <c r="AA12" s="160"/>
      <c r="AB12" s="274">
        <v>2</v>
      </c>
      <c r="AC12" s="162">
        <v>11</v>
      </c>
      <c r="AD12" s="162">
        <v>5440</v>
      </c>
      <c r="AE12" s="20"/>
      <c r="AF12" s="141"/>
      <c r="AG12" s="268">
        <v>6</v>
      </c>
      <c r="AH12" s="229">
        <f aca="true" t="shared" si="0" ref="AH12:AH23">H12+AB12</f>
        <v>8</v>
      </c>
      <c r="AI12" s="230">
        <f>SUM(AG12,AH12)</f>
        <v>14</v>
      </c>
      <c r="AJ12" s="21"/>
      <c r="AK12" s="214">
        <f>SUM(I12,M12,Q12,U12,Y12,AC12)</f>
        <v>440</v>
      </c>
      <c r="AL12" s="211">
        <f>SUM(J12,N12,R12,V12,Z12,AD12)</f>
        <v>37720</v>
      </c>
      <c r="AM12" s="16"/>
    </row>
    <row r="13" spans="1:39" s="22" customFormat="1" ht="18" customHeight="1">
      <c r="A13" s="16"/>
      <c r="B13" s="17" t="s">
        <v>5</v>
      </c>
      <c r="C13" s="36"/>
      <c r="D13" s="103"/>
      <c r="E13" s="104"/>
      <c r="F13" s="105"/>
      <c r="G13" s="19"/>
      <c r="H13" s="173">
        <v>18</v>
      </c>
      <c r="I13" s="173">
        <v>2</v>
      </c>
      <c r="J13" s="174">
        <v>720</v>
      </c>
      <c r="K13" s="160"/>
      <c r="L13" s="267">
        <v>2</v>
      </c>
      <c r="M13" s="201">
        <v>104</v>
      </c>
      <c r="N13" s="202">
        <v>7740</v>
      </c>
      <c r="O13" s="160"/>
      <c r="P13" s="267">
        <v>1</v>
      </c>
      <c r="Q13" s="201">
        <v>115</v>
      </c>
      <c r="R13" s="201">
        <v>10280</v>
      </c>
      <c r="S13" s="160"/>
      <c r="T13" s="267">
        <v>2</v>
      </c>
      <c r="U13" s="201">
        <v>96</v>
      </c>
      <c r="V13" s="201">
        <v>5980</v>
      </c>
      <c r="W13" s="160"/>
      <c r="X13" s="158">
        <v>8</v>
      </c>
      <c r="Y13" s="158">
        <v>65</v>
      </c>
      <c r="Z13" s="158">
        <v>5000</v>
      </c>
      <c r="AA13" s="160"/>
      <c r="AB13" s="173">
        <v>6</v>
      </c>
      <c r="AC13" s="173">
        <v>4</v>
      </c>
      <c r="AD13" s="173">
        <v>2280</v>
      </c>
      <c r="AE13" s="20"/>
      <c r="AF13" s="141"/>
      <c r="AG13" s="268">
        <v>5</v>
      </c>
      <c r="AH13" s="175">
        <f t="shared" si="0"/>
        <v>24</v>
      </c>
      <c r="AI13" s="221">
        <f>SUM(AG13,AH13)</f>
        <v>29</v>
      </c>
      <c r="AJ13" s="21"/>
      <c r="AK13" s="214">
        <f>SUM(I13,M13,Q13,U13,Y13,AC13)</f>
        <v>386</v>
      </c>
      <c r="AL13" s="211">
        <f>SUM(J13,N13,R13,V13,Z13,AD13)</f>
        <v>32000</v>
      </c>
      <c r="AM13" s="16"/>
    </row>
    <row r="14" spans="1:39" s="22" customFormat="1" ht="18" customHeight="1">
      <c r="A14" s="16"/>
      <c r="B14" s="17" t="s">
        <v>2</v>
      </c>
      <c r="C14" s="36"/>
      <c r="D14" s="103"/>
      <c r="E14" s="104"/>
      <c r="F14" s="105"/>
      <c r="G14" s="19"/>
      <c r="H14" s="173">
        <v>11</v>
      </c>
      <c r="I14" s="173">
        <v>3</v>
      </c>
      <c r="J14" s="174">
        <v>1560</v>
      </c>
      <c r="K14" s="160"/>
      <c r="L14" s="267">
        <v>3</v>
      </c>
      <c r="M14" s="201">
        <v>115</v>
      </c>
      <c r="N14" s="202">
        <v>7350</v>
      </c>
      <c r="O14" s="160"/>
      <c r="P14" s="267">
        <v>2</v>
      </c>
      <c r="Q14" s="201">
        <v>78</v>
      </c>
      <c r="R14" s="201">
        <v>9360</v>
      </c>
      <c r="S14" s="160"/>
      <c r="T14" s="201">
        <v>5</v>
      </c>
      <c r="U14" s="201">
        <v>86</v>
      </c>
      <c r="V14" s="201">
        <v>4540</v>
      </c>
      <c r="W14" s="160"/>
      <c r="X14" s="158">
        <v>13</v>
      </c>
      <c r="Y14" s="158">
        <v>49</v>
      </c>
      <c r="Z14" s="158">
        <v>4030</v>
      </c>
      <c r="AA14" s="160"/>
      <c r="AB14" s="173">
        <v>13</v>
      </c>
      <c r="AC14" s="173">
        <v>2</v>
      </c>
      <c r="AD14" s="173">
        <v>1350</v>
      </c>
      <c r="AE14" s="20"/>
      <c r="AF14" s="141"/>
      <c r="AG14" s="225">
        <v>10</v>
      </c>
      <c r="AH14" s="175">
        <f t="shared" si="0"/>
        <v>24</v>
      </c>
      <c r="AI14" s="221">
        <f>SUM(AG14,AH14)</f>
        <v>34</v>
      </c>
      <c r="AJ14" s="21"/>
      <c r="AK14" s="214">
        <f>SUM(I14,M14,Q14,U14,Y14,AC14)</f>
        <v>333</v>
      </c>
      <c r="AL14" s="211">
        <f>SUM(J14,N14,R14,V14,Z14,AD14)</f>
        <v>28190</v>
      </c>
      <c r="AM14" s="16"/>
    </row>
    <row r="15" spans="1:39" s="22" customFormat="1" ht="18" customHeight="1">
      <c r="A15" s="16"/>
      <c r="B15" s="17" t="s">
        <v>18</v>
      </c>
      <c r="C15" s="36"/>
      <c r="D15" s="103"/>
      <c r="E15" s="104"/>
      <c r="F15" s="105"/>
      <c r="G15" s="19"/>
      <c r="H15" s="173">
        <v>4</v>
      </c>
      <c r="I15" s="173">
        <v>7</v>
      </c>
      <c r="J15" s="174">
        <v>3180</v>
      </c>
      <c r="K15" s="160"/>
      <c r="L15" s="158">
        <v>12</v>
      </c>
      <c r="M15" s="158">
        <v>62</v>
      </c>
      <c r="N15" s="159">
        <v>4160</v>
      </c>
      <c r="O15" s="160"/>
      <c r="P15" s="201">
        <v>5</v>
      </c>
      <c r="Q15" s="201">
        <v>65</v>
      </c>
      <c r="R15" s="201">
        <v>4810</v>
      </c>
      <c r="S15" s="160"/>
      <c r="T15" s="201">
        <v>6</v>
      </c>
      <c r="U15" s="201">
        <v>65</v>
      </c>
      <c r="V15" s="201">
        <v>4310</v>
      </c>
      <c r="W15" s="160"/>
      <c r="X15" s="201">
        <v>9</v>
      </c>
      <c r="Y15" s="201">
        <v>44</v>
      </c>
      <c r="Z15" s="201">
        <v>4780</v>
      </c>
      <c r="AA15" s="160"/>
      <c r="AB15" s="274">
        <v>1</v>
      </c>
      <c r="AC15" s="162">
        <v>11</v>
      </c>
      <c r="AD15" s="162">
        <v>6120</v>
      </c>
      <c r="AE15" s="20"/>
      <c r="AF15" s="141"/>
      <c r="AG15" s="225">
        <v>20</v>
      </c>
      <c r="AH15" s="229">
        <f t="shared" si="0"/>
        <v>5</v>
      </c>
      <c r="AI15" s="221">
        <f>SUM(AG15,AH15)</f>
        <v>25</v>
      </c>
      <c r="AJ15" s="21"/>
      <c r="AK15" s="213">
        <f>SUM(I15,M15,Q15,U15,Y15,AC15)</f>
        <v>254</v>
      </c>
      <c r="AL15" s="210">
        <f>SUM(J15,N15,R15,V15,Z15,AD15)</f>
        <v>27360</v>
      </c>
      <c r="AM15" s="16"/>
    </row>
    <row r="16" spans="1:39" s="22" customFormat="1" ht="18" customHeight="1">
      <c r="A16" s="16"/>
      <c r="B16" s="17" t="s">
        <v>8</v>
      </c>
      <c r="C16" s="36"/>
      <c r="D16" s="103"/>
      <c r="E16" s="104"/>
      <c r="F16" s="105"/>
      <c r="G16" s="19"/>
      <c r="H16" s="173">
        <v>5</v>
      </c>
      <c r="I16" s="173">
        <v>4</v>
      </c>
      <c r="J16" s="174">
        <v>2270</v>
      </c>
      <c r="K16" s="160"/>
      <c r="L16" s="201">
        <v>5</v>
      </c>
      <c r="M16" s="201">
        <v>100</v>
      </c>
      <c r="N16" s="202">
        <v>7110</v>
      </c>
      <c r="O16" s="160"/>
      <c r="P16" s="188"/>
      <c r="Q16" s="188"/>
      <c r="R16" s="188"/>
      <c r="S16" s="160"/>
      <c r="T16" s="267">
        <v>1</v>
      </c>
      <c r="U16" s="201">
        <v>127</v>
      </c>
      <c r="V16" s="201">
        <v>7250</v>
      </c>
      <c r="W16" s="160"/>
      <c r="X16" s="267">
        <v>1</v>
      </c>
      <c r="Y16" s="201">
        <v>97</v>
      </c>
      <c r="Z16" s="201">
        <v>7430</v>
      </c>
      <c r="AA16" s="160"/>
      <c r="AB16" s="173">
        <v>15</v>
      </c>
      <c r="AC16" s="173">
        <v>2</v>
      </c>
      <c r="AD16" s="173">
        <v>1160</v>
      </c>
      <c r="AE16" s="20"/>
      <c r="AF16" s="141"/>
      <c r="AG16" s="269">
        <v>7</v>
      </c>
      <c r="AH16" s="175">
        <f t="shared" si="0"/>
        <v>20</v>
      </c>
      <c r="AI16" s="221">
        <f>SUM(AG16,AH16)</f>
        <v>27</v>
      </c>
      <c r="AJ16" s="21"/>
      <c r="AK16" s="213">
        <f>SUM(I16,M16,Q16,U16,Y16,AC16)</f>
        <v>330</v>
      </c>
      <c r="AL16" s="215">
        <f>SUM(J16,N16,R16,V16,Z16,AD16)</f>
        <v>25220</v>
      </c>
      <c r="AM16" s="16"/>
    </row>
    <row r="17" spans="1:39" s="22" customFormat="1" ht="18" customHeight="1">
      <c r="A17" s="115"/>
      <c r="B17" s="116" t="s">
        <v>10</v>
      </c>
      <c r="C17" s="117"/>
      <c r="D17" s="118"/>
      <c r="E17" s="119"/>
      <c r="F17" s="120"/>
      <c r="G17" s="121"/>
      <c r="H17" s="274">
        <v>3</v>
      </c>
      <c r="I17" s="123">
        <v>6</v>
      </c>
      <c r="J17" s="124">
        <v>3410</v>
      </c>
      <c r="K17" s="121"/>
      <c r="L17" s="201">
        <v>4</v>
      </c>
      <c r="M17" s="201">
        <v>85</v>
      </c>
      <c r="N17" s="202">
        <v>7230</v>
      </c>
      <c r="O17" s="160"/>
      <c r="P17" s="188"/>
      <c r="Q17" s="188"/>
      <c r="R17" s="188"/>
      <c r="S17" s="160"/>
      <c r="T17" s="201">
        <v>7</v>
      </c>
      <c r="U17" s="201">
        <v>48</v>
      </c>
      <c r="V17" s="201">
        <v>3920</v>
      </c>
      <c r="W17" s="160"/>
      <c r="X17" s="201">
        <v>11</v>
      </c>
      <c r="Y17" s="201">
        <v>44</v>
      </c>
      <c r="Z17" s="201">
        <v>4160</v>
      </c>
      <c r="AA17" s="160"/>
      <c r="AB17" s="274">
        <v>3</v>
      </c>
      <c r="AC17" s="162">
        <v>8</v>
      </c>
      <c r="AD17" s="162">
        <v>3370</v>
      </c>
      <c r="AE17" s="122"/>
      <c r="AF17" s="119"/>
      <c r="AG17" s="225">
        <v>22</v>
      </c>
      <c r="AH17" s="229">
        <f t="shared" si="0"/>
        <v>6</v>
      </c>
      <c r="AI17" s="221">
        <f>SUM(AG17,AH17)</f>
        <v>28</v>
      </c>
      <c r="AJ17" s="122"/>
      <c r="AK17" s="213">
        <f>SUM(I17,M17,Q17,U17,Y17,AC17)</f>
        <v>191</v>
      </c>
      <c r="AL17" s="215">
        <f>SUM(J17,N17,R17,V17,Z17,AD17)</f>
        <v>22090</v>
      </c>
      <c r="AM17" s="115"/>
    </row>
    <row r="18" spans="1:39" s="22" customFormat="1" ht="18" customHeight="1">
      <c r="A18" s="16"/>
      <c r="B18" s="17" t="s">
        <v>3</v>
      </c>
      <c r="C18" s="36"/>
      <c r="D18" s="103"/>
      <c r="E18" s="104"/>
      <c r="F18" s="105"/>
      <c r="G18" s="19"/>
      <c r="H18" s="173">
        <v>12</v>
      </c>
      <c r="I18" s="173">
        <v>3</v>
      </c>
      <c r="J18" s="174">
        <v>1430</v>
      </c>
      <c r="K18" s="160"/>
      <c r="L18" s="158">
        <v>11</v>
      </c>
      <c r="M18" s="158">
        <v>64</v>
      </c>
      <c r="N18" s="159">
        <v>4300</v>
      </c>
      <c r="O18" s="160"/>
      <c r="P18" s="201">
        <v>4</v>
      </c>
      <c r="Q18" s="201">
        <v>72</v>
      </c>
      <c r="R18" s="201">
        <v>5070</v>
      </c>
      <c r="S18" s="160"/>
      <c r="T18" s="201">
        <v>8</v>
      </c>
      <c r="U18" s="201">
        <v>59</v>
      </c>
      <c r="V18" s="201">
        <v>3400</v>
      </c>
      <c r="W18" s="160"/>
      <c r="X18" s="201">
        <v>7</v>
      </c>
      <c r="Y18" s="201">
        <v>64</v>
      </c>
      <c r="Z18" s="201">
        <v>5530</v>
      </c>
      <c r="AA18" s="160"/>
      <c r="AB18" s="173">
        <v>14</v>
      </c>
      <c r="AC18" s="173">
        <v>2</v>
      </c>
      <c r="AD18" s="173">
        <v>1170</v>
      </c>
      <c r="AE18" s="20"/>
      <c r="AF18" s="141"/>
      <c r="AG18" s="225">
        <v>19</v>
      </c>
      <c r="AH18" s="175">
        <f t="shared" si="0"/>
        <v>26</v>
      </c>
      <c r="AI18" s="221">
        <f>SUM(AG18,AH18)</f>
        <v>45</v>
      </c>
      <c r="AJ18" s="21"/>
      <c r="AK18" s="213">
        <f>SUM(I18,M18,Q18,U18,Y18,AC18)</f>
        <v>264</v>
      </c>
      <c r="AL18" s="210">
        <f>SUM(J18,N18,R18,V18,Z18,AD18)</f>
        <v>20900</v>
      </c>
      <c r="AM18" s="16"/>
    </row>
    <row r="19" spans="1:39" s="22" customFormat="1" ht="18" customHeight="1">
      <c r="A19" s="16"/>
      <c r="B19" s="65" t="s">
        <v>42</v>
      </c>
      <c r="C19" s="36"/>
      <c r="D19" s="103"/>
      <c r="E19" s="104"/>
      <c r="F19" s="105"/>
      <c r="G19" s="19"/>
      <c r="H19" s="173">
        <v>7</v>
      </c>
      <c r="I19" s="173">
        <v>4</v>
      </c>
      <c r="J19" s="174">
        <v>2190</v>
      </c>
      <c r="K19" s="160"/>
      <c r="L19" s="201">
        <v>8</v>
      </c>
      <c r="M19" s="201">
        <v>64</v>
      </c>
      <c r="N19" s="202">
        <v>4840</v>
      </c>
      <c r="O19" s="160"/>
      <c r="P19" s="188"/>
      <c r="Q19" s="188"/>
      <c r="R19" s="188"/>
      <c r="S19" s="160"/>
      <c r="T19" s="201">
        <v>4</v>
      </c>
      <c r="U19" s="201">
        <v>73</v>
      </c>
      <c r="V19" s="201">
        <v>5460</v>
      </c>
      <c r="W19" s="160"/>
      <c r="X19" s="201">
        <v>6</v>
      </c>
      <c r="Y19" s="201">
        <v>65</v>
      </c>
      <c r="Z19" s="201">
        <v>5810</v>
      </c>
      <c r="AA19" s="160"/>
      <c r="AB19" s="173">
        <v>7</v>
      </c>
      <c r="AC19" s="173">
        <v>4</v>
      </c>
      <c r="AD19" s="173">
        <v>2080</v>
      </c>
      <c r="AE19" s="20"/>
      <c r="AF19" s="141"/>
      <c r="AG19" s="225">
        <v>18</v>
      </c>
      <c r="AH19" s="175">
        <f t="shared" si="0"/>
        <v>14</v>
      </c>
      <c r="AI19" s="221">
        <f>SUM(AG19,AH19)</f>
        <v>32</v>
      </c>
      <c r="AJ19" s="21"/>
      <c r="AK19" s="213">
        <f>SUM(I19,M19,Q19,U19,Y19,AC19)</f>
        <v>210</v>
      </c>
      <c r="AL19" s="210">
        <f>SUM(J19,N19,R19,V19,Z19,AD19)</f>
        <v>20380</v>
      </c>
      <c r="AM19" s="16"/>
    </row>
    <row r="20" spans="1:39" s="22" customFormat="1" ht="18" customHeight="1">
      <c r="A20" s="73"/>
      <c r="B20" s="80" t="s">
        <v>45</v>
      </c>
      <c r="C20" s="83"/>
      <c r="D20" s="109"/>
      <c r="E20" s="110"/>
      <c r="F20" s="111"/>
      <c r="G20" s="75"/>
      <c r="H20" s="173">
        <v>13</v>
      </c>
      <c r="I20" s="173">
        <v>2</v>
      </c>
      <c r="J20" s="174">
        <v>1390</v>
      </c>
      <c r="K20" s="114"/>
      <c r="L20" s="201">
        <v>14</v>
      </c>
      <c r="M20" s="201">
        <v>51</v>
      </c>
      <c r="N20" s="202">
        <v>3760</v>
      </c>
      <c r="O20" s="160"/>
      <c r="P20" s="201">
        <v>6</v>
      </c>
      <c r="Q20" s="201">
        <v>54</v>
      </c>
      <c r="R20" s="201">
        <v>4910</v>
      </c>
      <c r="S20" s="160"/>
      <c r="T20" s="188"/>
      <c r="U20" s="188"/>
      <c r="V20" s="188"/>
      <c r="W20" s="160"/>
      <c r="X20" s="267">
        <v>3</v>
      </c>
      <c r="Y20" s="201">
        <v>78</v>
      </c>
      <c r="Z20" s="201">
        <v>6080</v>
      </c>
      <c r="AA20" s="160"/>
      <c r="AB20" s="173">
        <v>8</v>
      </c>
      <c r="AC20" s="173">
        <v>3</v>
      </c>
      <c r="AD20" s="173">
        <v>2020</v>
      </c>
      <c r="AE20" s="84"/>
      <c r="AF20" s="141"/>
      <c r="AG20" s="225">
        <v>23</v>
      </c>
      <c r="AH20" s="175">
        <f t="shared" si="0"/>
        <v>21</v>
      </c>
      <c r="AI20" s="221">
        <f>SUM(AG20,AH20)</f>
        <v>44</v>
      </c>
      <c r="AJ20" s="84"/>
      <c r="AK20" s="213">
        <f>SUM(I20,M20,Q20,U20,Y20,AC20)</f>
        <v>188</v>
      </c>
      <c r="AL20" s="215">
        <f>SUM(J20,N20,R20,V20,Z20,AD20)</f>
        <v>18160</v>
      </c>
      <c r="AM20" s="78"/>
    </row>
    <row r="21" spans="1:39" s="22" customFormat="1" ht="18" customHeight="1">
      <c r="A21" s="73"/>
      <c r="B21" s="80" t="s">
        <v>23</v>
      </c>
      <c r="C21" s="83"/>
      <c r="D21" s="109"/>
      <c r="E21" s="110"/>
      <c r="F21" s="111"/>
      <c r="G21" s="75"/>
      <c r="H21" s="173">
        <v>19</v>
      </c>
      <c r="I21" s="173">
        <v>1</v>
      </c>
      <c r="J21" s="174">
        <v>410</v>
      </c>
      <c r="K21" s="114"/>
      <c r="L21" s="201">
        <v>15</v>
      </c>
      <c r="M21" s="201">
        <v>22</v>
      </c>
      <c r="N21" s="202">
        <v>3560</v>
      </c>
      <c r="O21" s="160"/>
      <c r="P21" s="201">
        <v>11</v>
      </c>
      <c r="Q21" s="201">
        <v>44</v>
      </c>
      <c r="R21" s="201">
        <v>3240</v>
      </c>
      <c r="S21" s="160"/>
      <c r="T21" s="188"/>
      <c r="U21" s="188"/>
      <c r="V21" s="188"/>
      <c r="W21" s="160"/>
      <c r="X21" s="201">
        <v>4</v>
      </c>
      <c r="Y21" s="201">
        <v>56</v>
      </c>
      <c r="Z21" s="201">
        <v>6040</v>
      </c>
      <c r="AA21" s="160"/>
      <c r="AB21" s="173">
        <v>4</v>
      </c>
      <c r="AC21" s="173">
        <v>5</v>
      </c>
      <c r="AD21" s="173">
        <v>2840</v>
      </c>
      <c r="AE21" s="84"/>
      <c r="AF21" s="141"/>
      <c r="AG21" s="225">
        <v>30</v>
      </c>
      <c r="AH21" s="175">
        <f t="shared" si="0"/>
        <v>23</v>
      </c>
      <c r="AI21" s="221">
        <f>SUM(AG21,AH21)</f>
        <v>53</v>
      </c>
      <c r="AJ21" s="84"/>
      <c r="AK21" s="213">
        <f>SUM(I21,M21,Q21,U21,Y21,AC21)</f>
        <v>128</v>
      </c>
      <c r="AL21" s="210">
        <f>SUM(J21,N21,R21,V21,Z21,AD21)</f>
        <v>16090</v>
      </c>
      <c r="AM21" s="78"/>
    </row>
    <row r="22" spans="1:39" s="22" customFormat="1" ht="18" customHeight="1">
      <c r="A22" s="16"/>
      <c r="B22" s="113" t="s">
        <v>26</v>
      </c>
      <c r="C22" s="36"/>
      <c r="D22" s="103"/>
      <c r="E22" s="104"/>
      <c r="F22" s="105"/>
      <c r="G22" s="19"/>
      <c r="H22" s="173">
        <v>15</v>
      </c>
      <c r="I22" s="173">
        <v>3</v>
      </c>
      <c r="J22" s="174">
        <v>1160</v>
      </c>
      <c r="K22" s="160"/>
      <c r="L22" s="201">
        <v>10</v>
      </c>
      <c r="M22" s="201">
        <v>65</v>
      </c>
      <c r="N22" s="202">
        <v>4330</v>
      </c>
      <c r="O22" s="160"/>
      <c r="P22" s="201">
        <v>12</v>
      </c>
      <c r="Q22" s="201">
        <v>32</v>
      </c>
      <c r="R22" s="201">
        <v>2850</v>
      </c>
      <c r="S22" s="160"/>
      <c r="T22" s="201">
        <v>11</v>
      </c>
      <c r="U22" s="201">
        <v>47</v>
      </c>
      <c r="V22" s="201">
        <v>2590</v>
      </c>
      <c r="W22" s="160"/>
      <c r="X22" s="158">
        <v>17</v>
      </c>
      <c r="Y22" s="158">
        <v>27</v>
      </c>
      <c r="Z22" s="158">
        <v>2410</v>
      </c>
      <c r="AA22" s="160"/>
      <c r="AB22" s="173">
        <v>11</v>
      </c>
      <c r="AC22" s="173">
        <v>2</v>
      </c>
      <c r="AD22" s="173">
        <v>1530</v>
      </c>
      <c r="AE22" s="20"/>
      <c r="AF22" s="141"/>
      <c r="AG22" s="225">
        <v>33</v>
      </c>
      <c r="AH22" s="175">
        <f t="shared" si="0"/>
        <v>26</v>
      </c>
      <c r="AI22" s="221">
        <f>SUM(AG22,AH22)</f>
        <v>59</v>
      </c>
      <c r="AJ22" s="21"/>
      <c r="AK22" s="213">
        <f>SUM(I22,M22,Q22,U22,Y22,AC22)</f>
        <v>176</v>
      </c>
      <c r="AL22" s="210">
        <f>SUM(J22,N22,R22,V22,Z22,AD22)</f>
        <v>14870</v>
      </c>
      <c r="AM22" s="16"/>
    </row>
    <row r="23" spans="1:39" s="22" customFormat="1" ht="18" customHeight="1">
      <c r="A23" s="73"/>
      <c r="B23" s="80" t="s">
        <v>46</v>
      </c>
      <c r="C23" s="83"/>
      <c r="D23" s="109"/>
      <c r="E23" s="110"/>
      <c r="F23" s="111"/>
      <c r="G23" s="75"/>
      <c r="H23" s="173">
        <v>20</v>
      </c>
      <c r="I23" s="173">
        <v>0</v>
      </c>
      <c r="J23" s="174">
        <v>0</v>
      </c>
      <c r="K23" s="176"/>
      <c r="L23" s="201">
        <v>7</v>
      </c>
      <c r="M23" s="201">
        <v>70</v>
      </c>
      <c r="N23" s="202">
        <v>5090</v>
      </c>
      <c r="O23" s="160"/>
      <c r="P23" s="201">
        <v>8</v>
      </c>
      <c r="Q23" s="201">
        <v>43</v>
      </c>
      <c r="R23" s="201">
        <v>3760</v>
      </c>
      <c r="S23" s="160"/>
      <c r="T23" s="188"/>
      <c r="U23" s="188"/>
      <c r="V23" s="188"/>
      <c r="W23" s="160"/>
      <c r="X23" s="201">
        <v>5</v>
      </c>
      <c r="Y23" s="201">
        <v>63</v>
      </c>
      <c r="Z23" s="201">
        <v>5830</v>
      </c>
      <c r="AA23" s="160"/>
      <c r="AB23" s="173">
        <v>0</v>
      </c>
      <c r="AC23" s="173">
        <v>0</v>
      </c>
      <c r="AD23" s="173">
        <v>0</v>
      </c>
      <c r="AE23" s="177"/>
      <c r="AF23" s="141"/>
      <c r="AG23" s="225">
        <v>20</v>
      </c>
      <c r="AH23" s="175">
        <f t="shared" si="0"/>
        <v>20</v>
      </c>
      <c r="AI23" s="221">
        <f>SUM(AG23,AH23)</f>
        <v>40</v>
      </c>
      <c r="AJ23" s="84"/>
      <c r="AK23" s="213">
        <f>SUM(I23,M23,Q23,U23,Y23,AC23)</f>
        <v>176</v>
      </c>
      <c r="AL23" s="210">
        <f>SUM(J23,N23,R23,V23,Z23,AD23)</f>
        <v>14680</v>
      </c>
      <c r="AM23" s="78"/>
    </row>
    <row r="24" spans="1:39" s="22" customFormat="1" ht="18" customHeight="1">
      <c r="A24" s="16"/>
      <c r="B24" s="17" t="s">
        <v>4</v>
      </c>
      <c r="C24" s="36"/>
      <c r="D24" s="103"/>
      <c r="E24" s="104"/>
      <c r="F24" s="105"/>
      <c r="G24" s="19"/>
      <c r="H24" s="274">
        <v>1</v>
      </c>
      <c r="I24" s="162">
        <v>9</v>
      </c>
      <c r="J24" s="163">
        <v>4450</v>
      </c>
      <c r="K24" s="160"/>
      <c r="L24" s="158">
        <v>16</v>
      </c>
      <c r="M24" s="158">
        <v>53</v>
      </c>
      <c r="N24" s="159">
        <v>3380</v>
      </c>
      <c r="O24" s="160"/>
      <c r="P24" s="158">
        <v>7</v>
      </c>
      <c r="Q24" s="158">
        <v>46</v>
      </c>
      <c r="R24" s="158">
        <v>3950</v>
      </c>
      <c r="S24" s="160"/>
      <c r="T24" s="188"/>
      <c r="U24" s="188"/>
      <c r="V24" s="188"/>
      <c r="W24" s="160"/>
      <c r="X24" s="188"/>
      <c r="Y24" s="188"/>
      <c r="Z24" s="188"/>
      <c r="AA24" s="160"/>
      <c r="AB24" s="173">
        <v>10</v>
      </c>
      <c r="AC24" s="173">
        <v>3</v>
      </c>
      <c r="AD24" s="173">
        <v>1630</v>
      </c>
      <c r="AE24" s="20"/>
      <c r="AF24" s="141"/>
      <c r="AG24" s="222" t="s">
        <v>40</v>
      </c>
      <c r="AH24" s="204" t="s">
        <v>40</v>
      </c>
      <c r="AI24" s="222" t="s">
        <v>40</v>
      </c>
      <c r="AJ24" s="21"/>
      <c r="AK24" s="213">
        <f>SUM(I24,M24,Q24,U24,Y24,AC24)</f>
        <v>111</v>
      </c>
      <c r="AL24" s="210">
        <f>SUM(J24,N24,R24,V24,Z24,AD24)</f>
        <v>13410</v>
      </c>
      <c r="AM24" s="16"/>
    </row>
    <row r="25" spans="1:39" s="22" customFormat="1" ht="18" customHeight="1">
      <c r="A25" s="16"/>
      <c r="B25" s="17" t="s">
        <v>12</v>
      </c>
      <c r="C25" s="36"/>
      <c r="D25" s="103"/>
      <c r="E25" s="104"/>
      <c r="F25" s="105"/>
      <c r="G25" s="19"/>
      <c r="H25" s="173">
        <v>9</v>
      </c>
      <c r="I25" s="173">
        <v>3</v>
      </c>
      <c r="J25" s="174">
        <v>1650</v>
      </c>
      <c r="K25" s="160"/>
      <c r="L25" s="188"/>
      <c r="M25" s="188"/>
      <c r="N25" s="189"/>
      <c r="O25" s="160"/>
      <c r="P25" s="201">
        <v>9</v>
      </c>
      <c r="Q25" s="201">
        <v>48</v>
      </c>
      <c r="R25" s="201">
        <v>3380</v>
      </c>
      <c r="S25" s="160"/>
      <c r="T25" s="201">
        <v>10</v>
      </c>
      <c r="U25" s="201">
        <v>58</v>
      </c>
      <c r="V25" s="201">
        <v>2670</v>
      </c>
      <c r="W25" s="160"/>
      <c r="X25" s="201">
        <v>15</v>
      </c>
      <c r="Y25" s="201">
        <v>37</v>
      </c>
      <c r="Z25" s="201">
        <v>3360</v>
      </c>
      <c r="AA25" s="160"/>
      <c r="AB25" s="188"/>
      <c r="AC25" s="188"/>
      <c r="AD25" s="188"/>
      <c r="AE25" s="20"/>
      <c r="AF25" s="141"/>
      <c r="AG25" s="225">
        <v>34</v>
      </c>
      <c r="AH25" s="203"/>
      <c r="AI25" s="222" t="s">
        <v>40</v>
      </c>
      <c r="AJ25" s="21"/>
      <c r="AK25" s="213">
        <f>SUM(I25,M25,Q25,U25,Y25,AC25)</f>
        <v>146</v>
      </c>
      <c r="AL25" s="210">
        <f>SUM(J25,N25,R25,V25,Z25,AD25)</f>
        <v>11060</v>
      </c>
      <c r="AM25" s="16"/>
    </row>
    <row r="26" spans="1:39" s="22" customFormat="1" ht="18" customHeight="1">
      <c r="A26" s="190"/>
      <c r="B26" s="191" t="s">
        <v>22</v>
      </c>
      <c r="C26" s="192"/>
      <c r="D26" s="193"/>
      <c r="E26" s="194"/>
      <c r="F26" s="195"/>
      <c r="G26" s="114"/>
      <c r="H26" s="194"/>
      <c r="I26" s="194"/>
      <c r="J26" s="195"/>
      <c r="K26" s="176"/>
      <c r="L26" s="158">
        <v>17</v>
      </c>
      <c r="M26" s="158">
        <v>43</v>
      </c>
      <c r="N26" s="159">
        <v>3120</v>
      </c>
      <c r="O26" s="160"/>
      <c r="P26" s="201">
        <v>15</v>
      </c>
      <c r="Q26" s="201">
        <v>38</v>
      </c>
      <c r="R26" s="201">
        <v>2350</v>
      </c>
      <c r="S26" s="160"/>
      <c r="T26" s="201">
        <v>12</v>
      </c>
      <c r="U26" s="201">
        <v>28</v>
      </c>
      <c r="V26" s="201">
        <v>1750</v>
      </c>
      <c r="W26" s="160"/>
      <c r="X26" s="201">
        <v>14</v>
      </c>
      <c r="Y26" s="201">
        <v>51</v>
      </c>
      <c r="Z26" s="201">
        <v>3810</v>
      </c>
      <c r="AA26" s="160"/>
      <c r="AB26" s="188"/>
      <c r="AC26" s="188"/>
      <c r="AD26" s="188"/>
      <c r="AE26" s="196"/>
      <c r="AF26" s="197"/>
      <c r="AG26" s="225">
        <v>41</v>
      </c>
      <c r="AH26" s="203"/>
      <c r="AI26" s="222" t="s">
        <v>40</v>
      </c>
      <c r="AJ26" s="84"/>
      <c r="AK26" s="213">
        <f>SUM(I26,M26,Q26,U26,Y26,AC26)</f>
        <v>160</v>
      </c>
      <c r="AL26" s="210">
        <f>SUM(J26,N26,R26,V26,Z26,AD26)</f>
        <v>11030</v>
      </c>
      <c r="AM26" s="190"/>
    </row>
    <row r="27" spans="1:39" s="79" customFormat="1" ht="18" customHeight="1">
      <c r="A27" s="190"/>
      <c r="B27" s="191" t="s">
        <v>19</v>
      </c>
      <c r="C27" s="192"/>
      <c r="D27" s="193"/>
      <c r="E27" s="194"/>
      <c r="F27" s="195"/>
      <c r="G27" s="114"/>
      <c r="H27" s="194"/>
      <c r="I27" s="194"/>
      <c r="J27" s="195"/>
      <c r="K27" s="176"/>
      <c r="L27" s="194"/>
      <c r="M27" s="194"/>
      <c r="N27" s="195"/>
      <c r="O27" s="176"/>
      <c r="P27" s="224">
        <v>10</v>
      </c>
      <c r="Q27" s="224">
        <v>53</v>
      </c>
      <c r="R27" s="224">
        <v>3370</v>
      </c>
      <c r="S27" s="176"/>
      <c r="T27" s="201">
        <v>9</v>
      </c>
      <c r="U27" s="201">
        <v>54</v>
      </c>
      <c r="V27" s="201">
        <v>2680</v>
      </c>
      <c r="W27" s="160"/>
      <c r="X27" s="201">
        <v>16</v>
      </c>
      <c r="Y27" s="201">
        <v>46</v>
      </c>
      <c r="Z27" s="201">
        <v>2990</v>
      </c>
      <c r="AA27" s="160"/>
      <c r="AB27" s="188"/>
      <c r="AC27" s="188"/>
      <c r="AD27" s="188"/>
      <c r="AE27" s="196"/>
      <c r="AF27" s="141"/>
      <c r="AG27" s="225">
        <v>35</v>
      </c>
      <c r="AH27" s="226"/>
      <c r="AI27" s="222"/>
      <c r="AJ27" s="21"/>
      <c r="AK27" s="213">
        <f>SUM(I27,M27,Q27,U27,Y27,AC27)</f>
        <v>153</v>
      </c>
      <c r="AL27" s="212">
        <f>SUM(J27,N27,R27,V27,Z27,AD27)</f>
        <v>9040</v>
      </c>
      <c r="AM27" s="190"/>
    </row>
    <row r="28" spans="1:39" s="79" customFormat="1" ht="18" customHeight="1">
      <c r="A28" s="73"/>
      <c r="B28" s="80" t="s">
        <v>24</v>
      </c>
      <c r="C28" s="83"/>
      <c r="D28" s="109"/>
      <c r="E28" s="110"/>
      <c r="F28" s="111"/>
      <c r="G28" s="75"/>
      <c r="H28" s="173">
        <v>16</v>
      </c>
      <c r="I28" s="173">
        <v>2</v>
      </c>
      <c r="J28" s="174">
        <v>1160</v>
      </c>
      <c r="K28" s="114"/>
      <c r="L28" s="158">
        <v>18</v>
      </c>
      <c r="M28" s="158">
        <v>32</v>
      </c>
      <c r="N28" s="159">
        <v>2580</v>
      </c>
      <c r="O28" s="160"/>
      <c r="P28" s="158">
        <v>14</v>
      </c>
      <c r="Q28" s="158">
        <v>24</v>
      </c>
      <c r="R28" s="158">
        <v>2500</v>
      </c>
      <c r="S28" s="160"/>
      <c r="T28" s="188"/>
      <c r="U28" s="188"/>
      <c r="V28" s="188"/>
      <c r="W28" s="160"/>
      <c r="X28" s="188"/>
      <c r="Y28" s="188"/>
      <c r="Z28" s="188"/>
      <c r="AA28" s="160"/>
      <c r="AB28" s="173">
        <v>5</v>
      </c>
      <c r="AC28" s="173">
        <v>4</v>
      </c>
      <c r="AD28" s="173">
        <v>2460</v>
      </c>
      <c r="AE28" s="84"/>
      <c r="AF28" s="141"/>
      <c r="AG28" s="222"/>
      <c r="AH28" s="175">
        <f>H28+AB28</f>
        <v>21</v>
      </c>
      <c r="AI28" s="222"/>
      <c r="AJ28" s="84"/>
      <c r="AK28" s="213">
        <f>SUM(I28,M28,Q28,U28,Y28,AC28)</f>
        <v>62</v>
      </c>
      <c r="AL28" s="210">
        <f>SUM(J28,N28,R28,V28,Z28,AD28)</f>
        <v>8700</v>
      </c>
      <c r="AM28" s="78"/>
    </row>
    <row r="29" spans="1:39" s="79" customFormat="1" ht="18" customHeight="1">
      <c r="A29" s="16"/>
      <c r="B29" s="17" t="s">
        <v>6</v>
      </c>
      <c r="C29" s="36"/>
      <c r="D29" s="103"/>
      <c r="E29" s="104"/>
      <c r="F29" s="105"/>
      <c r="G29" s="19"/>
      <c r="H29" s="173">
        <v>8</v>
      </c>
      <c r="I29" s="173">
        <v>3</v>
      </c>
      <c r="J29" s="174">
        <v>2000</v>
      </c>
      <c r="K29" s="160"/>
      <c r="L29" s="158">
        <v>6</v>
      </c>
      <c r="M29" s="158">
        <v>78</v>
      </c>
      <c r="N29" s="159">
        <v>5540</v>
      </c>
      <c r="O29" s="160"/>
      <c r="P29" s="188"/>
      <c r="Q29" s="188"/>
      <c r="R29" s="188"/>
      <c r="S29" s="160"/>
      <c r="T29" s="188"/>
      <c r="U29" s="188"/>
      <c r="V29" s="188"/>
      <c r="W29" s="160"/>
      <c r="X29" s="158">
        <v>0</v>
      </c>
      <c r="Y29" s="158">
        <v>0</v>
      </c>
      <c r="Z29" s="158">
        <v>0</v>
      </c>
      <c r="AA29" s="160"/>
      <c r="AB29" s="173">
        <v>19</v>
      </c>
      <c r="AC29" s="173">
        <v>1</v>
      </c>
      <c r="AD29" s="173">
        <v>780</v>
      </c>
      <c r="AE29" s="20"/>
      <c r="AF29" s="141"/>
      <c r="AG29" s="222"/>
      <c r="AH29" s="204" t="s">
        <v>40</v>
      </c>
      <c r="AI29" s="222"/>
      <c r="AJ29" s="21"/>
      <c r="AK29" s="213">
        <f>SUM(I29,M29,Q29,U29,Y29,AC29)</f>
        <v>82</v>
      </c>
      <c r="AL29" s="210">
        <f>SUM(J29,N29,R29,V29,Z29,AD29)</f>
        <v>8320</v>
      </c>
      <c r="AM29" s="16"/>
    </row>
    <row r="30" spans="1:39" s="79" customFormat="1" ht="18" customHeight="1">
      <c r="A30" s="73"/>
      <c r="B30" s="80" t="s">
        <v>9</v>
      </c>
      <c r="C30" s="83"/>
      <c r="D30" s="109"/>
      <c r="E30" s="110"/>
      <c r="F30" s="111"/>
      <c r="G30" s="75"/>
      <c r="H30" s="173">
        <v>17</v>
      </c>
      <c r="I30" s="173">
        <v>2</v>
      </c>
      <c r="J30" s="174">
        <v>950</v>
      </c>
      <c r="K30" s="114"/>
      <c r="L30" s="158">
        <v>13</v>
      </c>
      <c r="M30" s="158">
        <v>58</v>
      </c>
      <c r="N30" s="159">
        <v>4130</v>
      </c>
      <c r="O30" s="160"/>
      <c r="P30" s="158">
        <v>13</v>
      </c>
      <c r="Q30" s="158">
        <v>31</v>
      </c>
      <c r="R30" s="158">
        <v>2710</v>
      </c>
      <c r="S30" s="160"/>
      <c r="T30" s="188"/>
      <c r="U30" s="188"/>
      <c r="V30" s="188"/>
      <c r="W30" s="160"/>
      <c r="X30" s="188"/>
      <c r="Y30" s="188"/>
      <c r="Z30" s="188"/>
      <c r="AA30" s="160"/>
      <c r="AB30" s="188"/>
      <c r="AC30" s="188"/>
      <c r="AD30" s="188"/>
      <c r="AE30" s="84"/>
      <c r="AF30" s="141"/>
      <c r="AG30" s="222"/>
      <c r="AH30" s="203"/>
      <c r="AI30" s="222"/>
      <c r="AJ30" s="84"/>
      <c r="AK30" s="213">
        <f>SUM(I30,M30,Q30,U30,Y30,AC30)</f>
        <v>91</v>
      </c>
      <c r="AL30" s="210">
        <f>SUM(J30,N30,R30,V30,Z30,AD30)</f>
        <v>7790</v>
      </c>
      <c r="AM30" s="78"/>
    </row>
    <row r="31" spans="1:39" s="79" customFormat="1" ht="18" customHeight="1">
      <c r="A31" s="16"/>
      <c r="B31" s="17" t="s">
        <v>11</v>
      </c>
      <c r="C31" s="36"/>
      <c r="D31" s="103"/>
      <c r="E31" s="104"/>
      <c r="F31" s="105"/>
      <c r="G31" s="19"/>
      <c r="H31" s="173">
        <v>14</v>
      </c>
      <c r="I31" s="173">
        <v>3</v>
      </c>
      <c r="J31" s="174">
        <v>1210</v>
      </c>
      <c r="K31" s="160"/>
      <c r="L31" s="188"/>
      <c r="M31" s="188"/>
      <c r="N31" s="189"/>
      <c r="O31" s="160"/>
      <c r="P31" s="188"/>
      <c r="Q31" s="188"/>
      <c r="R31" s="188"/>
      <c r="S31" s="160"/>
      <c r="T31" s="188"/>
      <c r="U31" s="188"/>
      <c r="V31" s="188"/>
      <c r="W31" s="160"/>
      <c r="X31" s="158">
        <v>10</v>
      </c>
      <c r="Y31" s="158">
        <v>55</v>
      </c>
      <c r="Z31" s="158">
        <v>4650</v>
      </c>
      <c r="AA31" s="160"/>
      <c r="AB31" s="173">
        <v>9</v>
      </c>
      <c r="AC31" s="173">
        <v>3</v>
      </c>
      <c r="AD31" s="173">
        <v>1820</v>
      </c>
      <c r="AE31" s="20"/>
      <c r="AF31" s="141"/>
      <c r="AG31" s="222"/>
      <c r="AH31" s="175">
        <f>H31+AB31</f>
        <v>23</v>
      </c>
      <c r="AI31" s="222"/>
      <c r="AJ31" s="21"/>
      <c r="AK31" s="213">
        <f>SUM(I31,M31,Q31,U31,Y31,AC31)</f>
        <v>61</v>
      </c>
      <c r="AL31" s="210">
        <f>SUM(J31,N31,R31,V31,Z31,AD31)</f>
        <v>7680</v>
      </c>
      <c r="AM31" s="16"/>
    </row>
    <row r="32" spans="1:39" s="79" customFormat="1" ht="18" customHeight="1">
      <c r="A32" s="16"/>
      <c r="B32" s="17" t="s">
        <v>7</v>
      </c>
      <c r="C32" s="36"/>
      <c r="D32" s="103"/>
      <c r="E32" s="104"/>
      <c r="F32" s="105"/>
      <c r="G32" s="19"/>
      <c r="H32" s="173">
        <v>20</v>
      </c>
      <c r="I32" s="173">
        <v>0</v>
      </c>
      <c r="J32" s="174">
        <v>0</v>
      </c>
      <c r="K32" s="160"/>
      <c r="L32" s="158">
        <v>9</v>
      </c>
      <c r="M32" s="158">
        <v>56</v>
      </c>
      <c r="N32" s="159">
        <v>4340</v>
      </c>
      <c r="O32" s="160"/>
      <c r="P32" s="188"/>
      <c r="Q32" s="188"/>
      <c r="R32" s="188"/>
      <c r="S32" s="160"/>
      <c r="T32" s="188"/>
      <c r="U32" s="188"/>
      <c r="V32" s="188"/>
      <c r="W32" s="160"/>
      <c r="X32" s="188"/>
      <c r="Y32" s="188"/>
      <c r="Z32" s="188"/>
      <c r="AA32" s="160"/>
      <c r="AB32" s="173">
        <v>18</v>
      </c>
      <c r="AC32" s="173">
        <v>1</v>
      </c>
      <c r="AD32" s="173">
        <v>820</v>
      </c>
      <c r="AE32" s="20"/>
      <c r="AF32" s="141"/>
      <c r="AG32" s="222"/>
      <c r="AH32" s="175">
        <f>H32+AB32</f>
        <v>38</v>
      </c>
      <c r="AI32" s="222"/>
      <c r="AJ32" s="21"/>
      <c r="AK32" s="213">
        <f>SUM(I32,M32,Q32,U32,Y32,AC32)</f>
        <v>57</v>
      </c>
      <c r="AL32" s="210">
        <f>SUM(J32,N32,R32,V32,Z32,AD32)</f>
        <v>5160</v>
      </c>
      <c r="AM32" s="16"/>
    </row>
    <row r="33" spans="1:39" s="79" customFormat="1" ht="18" customHeight="1">
      <c r="A33" s="190"/>
      <c r="B33" s="113" t="s">
        <v>52</v>
      </c>
      <c r="C33" s="192"/>
      <c r="D33" s="193"/>
      <c r="E33" s="194"/>
      <c r="F33" s="195"/>
      <c r="G33" s="114"/>
      <c r="H33" s="194"/>
      <c r="I33" s="194"/>
      <c r="J33" s="195"/>
      <c r="K33" s="176"/>
      <c r="L33" s="199">
        <v>20</v>
      </c>
      <c r="M33" s="199">
        <v>11</v>
      </c>
      <c r="N33" s="200">
        <v>770</v>
      </c>
      <c r="O33" s="176"/>
      <c r="P33" s="188"/>
      <c r="Q33" s="188"/>
      <c r="R33" s="188"/>
      <c r="S33" s="160"/>
      <c r="T33" s="188"/>
      <c r="U33" s="188"/>
      <c r="V33" s="188"/>
      <c r="W33" s="160"/>
      <c r="X33" s="158">
        <v>12</v>
      </c>
      <c r="Y33" s="158">
        <v>57</v>
      </c>
      <c r="Z33" s="158">
        <v>4060</v>
      </c>
      <c r="AA33" s="160"/>
      <c r="AB33" s="173">
        <v>0</v>
      </c>
      <c r="AC33" s="173">
        <v>0</v>
      </c>
      <c r="AD33" s="173">
        <v>0</v>
      </c>
      <c r="AE33" s="196"/>
      <c r="AF33" s="197"/>
      <c r="AG33" s="222"/>
      <c r="AH33" s="203"/>
      <c r="AI33" s="222"/>
      <c r="AJ33" s="84"/>
      <c r="AK33" s="213">
        <f>SUM(I33,M33,Q33,U33,Y33,AC33)</f>
        <v>68</v>
      </c>
      <c r="AL33" s="210">
        <f>SUM(J33,N33,R33,V33,Z33,AD33)</f>
        <v>4830</v>
      </c>
      <c r="AM33" s="190"/>
    </row>
    <row r="34" spans="1:39" s="198" customFormat="1" ht="18" customHeight="1">
      <c r="A34" s="73"/>
      <c r="B34" s="112" t="s">
        <v>48</v>
      </c>
      <c r="C34" s="74"/>
      <c r="D34" s="106"/>
      <c r="E34" s="107"/>
      <c r="F34" s="108"/>
      <c r="G34" s="75"/>
      <c r="H34" s="274">
        <v>2</v>
      </c>
      <c r="I34" s="162">
        <v>9</v>
      </c>
      <c r="J34" s="163">
        <v>4400</v>
      </c>
      <c r="K34" s="114"/>
      <c r="L34" s="188"/>
      <c r="M34" s="188"/>
      <c r="N34" s="189"/>
      <c r="O34" s="160"/>
      <c r="P34" s="188"/>
      <c r="Q34" s="188"/>
      <c r="R34" s="188"/>
      <c r="S34" s="160"/>
      <c r="T34" s="188"/>
      <c r="U34" s="188"/>
      <c r="V34" s="188"/>
      <c r="W34" s="160"/>
      <c r="X34" s="188"/>
      <c r="Y34" s="188"/>
      <c r="Z34" s="188"/>
      <c r="AA34" s="160"/>
      <c r="AB34" s="188"/>
      <c r="AC34" s="188"/>
      <c r="AD34" s="188"/>
      <c r="AE34" s="76"/>
      <c r="AF34" s="141"/>
      <c r="AG34" s="222"/>
      <c r="AH34" s="203"/>
      <c r="AI34" s="222"/>
      <c r="AJ34" s="77"/>
      <c r="AK34" s="213">
        <f>SUM(I34,M34,Q34,U34,Y34,AC34)</f>
        <v>9</v>
      </c>
      <c r="AL34" s="210">
        <f>SUM(J34,N34,R34,V34,Z34,AD34)</f>
        <v>4400</v>
      </c>
      <c r="AM34" s="78"/>
    </row>
    <row r="35" spans="1:39" s="198" customFormat="1" ht="18" customHeight="1">
      <c r="A35" s="16"/>
      <c r="B35" s="17" t="s">
        <v>13</v>
      </c>
      <c r="C35" s="36"/>
      <c r="D35" s="103"/>
      <c r="E35" s="104"/>
      <c r="F35" s="105"/>
      <c r="G35" s="19"/>
      <c r="H35" s="173">
        <v>10</v>
      </c>
      <c r="I35" s="173">
        <v>3</v>
      </c>
      <c r="J35" s="174">
        <v>1590</v>
      </c>
      <c r="K35" s="160"/>
      <c r="L35" s="188"/>
      <c r="M35" s="188"/>
      <c r="N35" s="189"/>
      <c r="O35" s="160"/>
      <c r="P35" s="188"/>
      <c r="Q35" s="188"/>
      <c r="R35" s="188"/>
      <c r="S35" s="160"/>
      <c r="T35" s="188"/>
      <c r="U35" s="188"/>
      <c r="V35" s="188"/>
      <c r="W35" s="160"/>
      <c r="X35" s="188"/>
      <c r="Y35" s="188"/>
      <c r="Z35" s="188"/>
      <c r="AA35" s="160"/>
      <c r="AB35" s="173">
        <v>17</v>
      </c>
      <c r="AC35" s="173">
        <v>1</v>
      </c>
      <c r="AD35" s="173">
        <v>830</v>
      </c>
      <c r="AE35" s="20"/>
      <c r="AF35" s="141"/>
      <c r="AG35" s="222"/>
      <c r="AH35" s="175">
        <f>H35+AB35</f>
        <v>27</v>
      </c>
      <c r="AI35" s="222"/>
      <c r="AJ35" s="21"/>
      <c r="AK35" s="213">
        <f>SUM(I35,M35,Q35,U35,Y35,AC35)</f>
        <v>4</v>
      </c>
      <c r="AL35" s="210">
        <f>SUM(J35,N35,R35,V35,Z35,AD35)</f>
        <v>2420</v>
      </c>
      <c r="AM35" s="16"/>
    </row>
    <row r="36" spans="1:39" s="198" customFormat="1" ht="18" customHeight="1">
      <c r="A36" s="190"/>
      <c r="B36" s="113" t="s">
        <v>44</v>
      </c>
      <c r="C36" s="192"/>
      <c r="D36" s="193"/>
      <c r="E36" s="194"/>
      <c r="F36" s="195"/>
      <c r="G36" s="114"/>
      <c r="H36" s="194"/>
      <c r="I36" s="194"/>
      <c r="J36" s="195"/>
      <c r="K36" s="176"/>
      <c r="L36" s="158">
        <v>19</v>
      </c>
      <c r="M36" s="158">
        <v>37</v>
      </c>
      <c r="N36" s="159">
        <v>2360</v>
      </c>
      <c r="O36" s="160"/>
      <c r="P36" s="188"/>
      <c r="Q36" s="188"/>
      <c r="R36" s="188"/>
      <c r="S36" s="160"/>
      <c r="T36" s="188"/>
      <c r="U36" s="188"/>
      <c r="V36" s="188"/>
      <c r="W36" s="160"/>
      <c r="X36" s="188"/>
      <c r="Y36" s="188"/>
      <c r="Z36" s="188"/>
      <c r="AA36" s="160"/>
      <c r="AB36" s="188"/>
      <c r="AC36" s="188"/>
      <c r="AD36" s="188"/>
      <c r="AE36" s="196"/>
      <c r="AF36" s="197"/>
      <c r="AG36" s="222"/>
      <c r="AH36" s="203"/>
      <c r="AI36" s="222"/>
      <c r="AJ36" s="84"/>
      <c r="AK36" s="213">
        <f>SUM(I36,M36,Q36,U36,Y36,AC36)</f>
        <v>37</v>
      </c>
      <c r="AL36" s="210">
        <f>SUM(J36,N36,R36,V36,Z36,AD36)</f>
        <v>2360</v>
      </c>
      <c r="AM36" s="190"/>
    </row>
    <row r="37" spans="1:39" s="198" customFormat="1" ht="18" customHeight="1">
      <c r="A37" s="73"/>
      <c r="B37" s="113" t="s">
        <v>54</v>
      </c>
      <c r="C37" s="74"/>
      <c r="D37" s="106"/>
      <c r="E37" s="107"/>
      <c r="F37" s="108"/>
      <c r="G37" s="75"/>
      <c r="H37" s="188"/>
      <c r="I37" s="188"/>
      <c r="J37" s="189"/>
      <c r="K37" s="114"/>
      <c r="L37" s="188"/>
      <c r="M37" s="188"/>
      <c r="N37" s="189"/>
      <c r="O37" s="160"/>
      <c r="P37" s="188"/>
      <c r="Q37" s="188"/>
      <c r="R37" s="188"/>
      <c r="S37" s="160"/>
      <c r="T37" s="188"/>
      <c r="U37" s="188"/>
      <c r="V37" s="188"/>
      <c r="W37" s="160"/>
      <c r="X37" s="188"/>
      <c r="Y37" s="188"/>
      <c r="Z37" s="188"/>
      <c r="AA37" s="160"/>
      <c r="AB37" s="173">
        <v>12</v>
      </c>
      <c r="AC37" s="173">
        <v>2</v>
      </c>
      <c r="AD37" s="173">
        <v>1390</v>
      </c>
      <c r="AE37" s="76"/>
      <c r="AF37" s="141"/>
      <c r="AG37" s="222"/>
      <c r="AH37" s="203"/>
      <c r="AI37" s="222"/>
      <c r="AJ37" s="77"/>
      <c r="AK37" s="213">
        <f>SUM(I37,M37,Q37,U37,Y37,AC37)</f>
        <v>2</v>
      </c>
      <c r="AL37" s="210">
        <f>SUM(J37,N37,R37,V37,Z37,AD37)</f>
        <v>1390</v>
      </c>
      <c r="AM37" s="78"/>
    </row>
    <row r="38" spans="1:39" s="198" customFormat="1" ht="18" customHeight="1">
      <c r="A38" s="73"/>
      <c r="B38" s="113" t="s">
        <v>55</v>
      </c>
      <c r="C38" s="74"/>
      <c r="D38" s="106"/>
      <c r="E38" s="107"/>
      <c r="F38" s="108"/>
      <c r="G38" s="75"/>
      <c r="H38" s="188"/>
      <c r="I38" s="188"/>
      <c r="J38" s="189"/>
      <c r="K38" s="114"/>
      <c r="L38" s="188"/>
      <c r="M38" s="188"/>
      <c r="N38" s="189"/>
      <c r="O38" s="160"/>
      <c r="P38" s="188"/>
      <c r="Q38" s="188"/>
      <c r="R38" s="188"/>
      <c r="S38" s="160"/>
      <c r="T38" s="188"/>
      <c r="U38" s="188"/>
      <c r="V38" s="188"/>
      <c r="W38" s="160"/>
      <c r="X38" s="188"/>
      <c r="Y38" s="188"/>
      <c r="Z38" s="188"/>
      <c r="AA38" s="160"/>
      <c r="AB38" s="173">
        <v>16</v>
      </c>
      <c r="AC38" s="173">
        <v>1</v>
      </c>
      <c r="AD38" s="173">
        <v>900</v>
      </c>
      <c r="AE38" s="76"/>
      <c r="AF38" s="141"/>
      <c r="AG38" s="222"/>
      <c r="AH38" s="203"/>
      <c r="AI38" s="222"/>
      <c r="AJ38" s="77"/>
      <c r="AK38" s="213">
        <f>SUM(I38,M38,Q38,U38,Y38,AC38)</f>
        <v>1</v>
      </c>
      <c r="AL38" s="210">
        <f>SUM(J38,N38,R38,V38,Z38,AD38)</f>
        <v>900</v>
      </c>
      <c r="AM38" s="78"/>
    </row>
    <row r="39" spans="1:39" s="198" customFormat="1" ht="18" customHeight="1">
      <c r="A39" s="73"/>
      <c r="B39" s="113" t="s">
        <v>49</v>
      </c>
      <c r="C39" s="74"/>
      <c r="D39" s="106"/>
      <c r="E39" s="107"/>
      <c r="F39" s="108"/>
      <c r="G39" s="75"/>
      <c r="H39" s="173">
        <v>20</v>
      </c>
      <c r="I39" s="173">
        <v>0</v>
      </c>
      <c r="J39" s="174">
        <v>0</v>
      </c>
      <c r="K39" s="114"/>
      <c r="L39" s="188"/>
      <c r="M39" s="188"/>
      <c r="N39" s="189"/>
      <c r="O39" s="160"/>
      <c r="P39" s="188"/>
      <c r="Q39" s="188"/>
      <c r="R39" s="188"/>
      <c r="S39" s="160"/>
      <c r="T39" s="188"/>
      <c r="U39" s="188"/>
      <c r="V39" s="188"/>
      <c r="W39" s="160"/>
      <c r="X39" s="188"/>
      <c r="Y39" s="188"/>
      <c r="Z39" s="188"/>
      <c r="AA39" s="160"/>
      <c r="AB39" s="188"/>
      <c r="AC39" s="188"/>
      <c r="AD39" s="188"/>
      <c r="AE39" s="76"/>
      <c r="AF39" s="141"/>
      <c r="AG39" s="222"/>
      <c r="AH39" s="203"/>
      <c r="AI39" s="222"/>
      <c r="AJ39" s="77"/>
      <c r="AK39" s="227"/>
      <c r="AL39" s="228"/>
      <c r="AM39" s="78"/>
    </row>
    <row r="40" spans="1:39" s="198" customFormat="1" ht="18" customHeight="1">
      <c r="A40" s="73"/>
      <c r="B40" s="113" t="s">
        <v>56</v>
      </c>
      <c r="C40" s="74"/>
      <c r="D40" s="106"/>
      <c r="E40" s="107"/>
      <c r="F40" s="108"/>
      <c r="G40" s="75"/>
      <c r="H40" s="188"/>
      <c r="I40" s="188"/>
      <c r="J40" s="189"/>
      <c r="K40" s="114"/>
      <c r="L40" s="188"/>
      <c r="M40" s="188"/>
      <c r="N40" s="189"/>
      <c r="O40" s="160"/>
      <c r="P40" s="188"/>
      <c r="Q40" s="188"/>
      <c r="R40" s="188"/>
      <c r="S40" s="160"/>
      <c r="T40" s="188"/>
      <c r="U40" s="188"/>
      <c r="V40" s="188"/>
      <c r="W40" s="160"/>
      <c r="X40" s="188"/>
      <c r="Y40" s="188"/>
      <c r="Z40" s="188"/>
      <c r="AA40" s="160"/>
      <c r="AB40" s="173">
        <v>0</v>
      </c>
      <c r="AC40" s="173">
        <v>0</v>
      </c>
      <c r="AD40" s="173">
        <v>0</v>
      </c>
      <c r="AE40" s="76">
        <v>0</v>
      </c>
      <c r="AF40" s="141"/>
      <c r="AG40" s="222"/>
      <c r="AH40" s="203"/>
      <c r="AI40" s="222"/>
      <c r="AJ40" s="77"/>
      <c r="AK40" s="227"/>
      <c r="AL40" s="228"/>
      <c r="AM40" s="78"/>
    </row>
    <row r="41" spans="1:39" s="198" customFormat="1" ht="18" customHeight="1">
      <c r="A41" s="73"/>
      <c r="B41" s="113" t="s">
        <v>57</v>
      </c>
      <c r="C41" s="74"/>
      <c r="D41" s="106"/>
      <c r="E41" s="107"/>
      <c r="F41" s="108"/>
      <c r="G41" s="75"/>
      <c r="H41" s="188"/>
      <c r="I41" s="188"/>
      <c r="J41" s="189"/>
      <c r="K41" s="114"/>
      <c r="L41" s="188"/>
      <c r="M41" s="188"/>
      <c r="N41" s="189"/>
      <c r="O41" s="160"/>
      <c r="P41" s="188"/>
      <c r="Q41" s="188"/>
      <c r="R41" s="188"/>
      <c r="S41" s="160"/>
      <c r="T41" s="188"/>
      <c r="U41" s="188"/>
      <c r="V41" s="188"/>
      <c r="W41" s="160"/>
      <c r="X41" s="188"/>
      <c r="Y41" s="188"/>
      <c r="Z41" s="188"/>
      <c r="AA41" s="160"/>
      <c r="AB41" s="173">
        <v>0</v>
      </c>
      <c r="AC41" s="173">
        <v>0</v>
      </c>
      <c r="AD41" s="173">
        <v>0</v>
      </c>
      <c r="AE41" s="76"/>
      <c r="AF41" s="141"/>
      <c r="AG41" s="222"/>
      <c r="AH41" s="203"/>
      <c r="AI41" s="222"/>
      <c r="AJ41" s="77"/>
      <c r="AK41" s="227"/>
      <c r="AL41" s="228"/>
      <c r="AM41" s="78"/>
    </row>
    <row r="42" spans="1:39" s="153" customFormat="1" ht="18" customHeight="1">
      <c r="A42" s="146"/>
      <c r="B42" s="147"/>
      <c r="C42" s="154"/>
      <c r="D42" s="151"/>
      <c r="E42" s="152"/>
      <c r="F42" s="155"/>
      <c r="G42" s="150"/>
      <c r="H42" s="148"/>
      <c r="I42" s="148"/>
      <c r="J42" s="149"/>
      <c r="K42" s="157"/>
      <c r="L42" s="148"/>
      <c r="M42" s="148"/>
      <c r="N42" s="149"/>
      <c r="O42" s="157"/>
      <c r="P42" s="148"/>
      <c r="Q42" s="148"/>
      <c r="R42" s="148"/>
      <c r="S42" s="157"/>
      <c r="T42" s="216"/>
      <c r="U42" s="216"/>
      <c r="V42" s="216"/>
      <c r="W42" s="157"/>
      <c r="X42" s="148"/>
      <c r="Y42" s="148"/>
      <c r="Z42" s="148"/>
      <c r="AA42" s="157"/>
      <c r="AB42" s="216"/>
      <c r="AC42" s="216"/>
      <c r="AD42" s="216"/>
      <c r="AE42" s="178"/>
      <c r="AF42" s="152"/>
      <c r="AG42" s="148"/>
      <c r="AH42" s="152"/>
      <c r="AI42" s="222"/>
      <c r="AJ42" s="156"/>
      <c r="AK42" s="207"/>
      <c r="AL42" s="208"/>
      <c r="AM42" s="146"/>
    </row>
    <row r="43" spans="2:39" s="68" customFormat="1" ht="12.75">
      <c r="B43" s="66"/>
      <c r="C43" s="69"/>
      <c r="D43" s="70"/>
      <c r="E43" s="67"/>
      <c r="F43" s="89"/>
      <c r="G43" s="67"/>
      <c r="H43" s="70"/>
      <c r="I43" s="67"/>
      <c r="J43" s="89"/>
      <c r="K43" s="67"/>
      <c r="L43" s="70"/>
      <c r="M43" s="67"/>
      <c r="N43" s="89"/>
      <c r="O43" s="67"/>
      <c r="P43" s="70"/>
      <c r="Q43" s="67"/>
      <c r="R43" s="67"/>
      <c r="S43" s="67"/>
      <c r="T43" s="70"/>
      <c r="U43" s="67"/>
      <c r="V43" s="67"/>
      <c r="W43" s="67"/>
      <c r="X43" s="70"/>
      <c r="Y43" s="67"/>
      <c r="Z43" s="67"/>
      <c r="AA43" s="67"/>
      <c r="AB43" s="70"/>
      <c r="AC43" s="67"/>
      <c r="AD43" s="67"/>
      <c r="AE43" s="67"/>
      <c r="AF43" s="67"/>
      <c r="AG43" s="67"/>
      <c r="AH43" s="71"/>
      <c r="AI43" s="71"/>
      <c r="AJ43" s="72"/>
      <c r="AK43" s="100"/>
      <c r="AL43" s="71"/>
      <c r="AM43" s="66"/>
    </row>
    <row r="44" spans="3:38" s="41" customFormat="1" ht="12.75">
      <c r="C44" s="42"/>
      <c r="D44" s="43"/>
      <c r="E44" s="44"/>
      <c r="F44" s="90"/>
      <c r="G44" s="44"/>
      <c r="H44" s="43"/>
      <c r="I44" s="44"/>
      <c r="J44" s="90"/>
      <c r="K44" s="44"/>
      <c r="L44" s="43"/>
      <c r="M44" s="44"/>
      <c r="N44" s="90"/>
      <c r="O44" s="44"/>
      <c r="P44" s="43"/>
      <c r="Q44" s="44"/>
      <c r="R44" s="44"/>
      <c r="S44" s="44"/>
      <c r="T44" s="43"/>
      <c r="U44" s="44"/>
      <c r="V44" s="44"/>
      <c r="W44" s="44"/>
      <c r="X44" s="43"/>
      <c r="Y44" s="44"/>
      <c r="Z44" s="44"/>
      <c r="AA44" s="44"/>
      <c r="AB44" s="43"/>
      <c r="AC44" s="44"/>
      <c r="AD44" s="44"/>
      <c r="AE44" s="44"/>
      <c r="AF44" s="44"/>
      <c r="AG44" s="44"/>
      <c r="AH44" s="44"/>
      <c r="AI44" s="45"/>
      <c r="AJ44" s="46"/>
      <c r="AK44" s="101"/>
      <c r="AL44" s="45"/>
    </row>
    <row r="45" spans="2:38" s="22" customFormat="1" ht="15" customHeight="1">
      <c r="B45" s="47" t="s">
        <v>39</v>
      </c>
      <c r="C45" s="48"/>
      <c r="D45" s="48"/>
      <c r="E45" s="48"/>
      <c r="F45" s="91"/>
      <c r="G45" s="48"/>
      <c r="H45" s="48"/>
      <c r="I45" s="48"/>
      <c r="J45" s="91"/>
      <c r="K45" s="48"/>
      <c r="L45" s="48"/>
      <c r="M45" s="48"/>
      <c r="N45" s="91"/>
      <c r="O45" s="48"/>
      <c r="P45" s="48"/>
      <c r="Q45" s="48"/>
      <c r="R45" s="49"/>
      <c r="S45" s="48"/>
      <c r="T45" s="48"/>
      <c r="U45" s="48"/>
      <c r="V45" s="49"/>
      <c r="W45" s="48"/>
      <c r="X45" s="50"/>
      <c r="AA45" s="51"/>
      <c r="AB45" s="52"/>
      <c r="AC45" s="51"/>
      <c r="AD45" s="51"/>
      <c r="AE45" s="51"/>
      <c r="AF45" s="51"/>
      <c r="AG45" s="51"/>
      <c r="AH45" s="51"/>
      <c r="AI45" s="51"/>
      <c r="AJ45" s="53"/>
      <c r="AK45" s="102"/>
      <c r="AL45" s="44"/>
    </row>
    <row r="46" spans="2:38" s="22" customFormat="1" ht="15" customHeight="1">
      <c r="B46" s="186" t="s">
        <v>50</v>
      </c>
      <c r="C46" s="182"/>
      <c r="D46" s="182"/>
      <c r="E46" s="182"/>
      <c r="F46" s="183"/>
      <c r="G46" s="182"/>
      <c r="H46" s="182"/>
      <c r="I46" s="182"/>
      <c r="J46" s="183"/>
      <c r="K46" s="182"/>
      <c r="L46" s="182"/>
      <c r="M46" s="182"/>
      <c r="N46" s="183"/>
      <c r="O46" s="182"/>
      <c r="P46" s="182"/>
      <c r="Q46" s="182"/>
      <c r="R46" s="184"/>
      <c r="S46" s="182"/>
      <c r="T46" s="182"/>
      <c r="U46" s="182"/>
      <c r="V46" s="184"/>
      <c r="W46" s="182"/>
      <c r="X46" s="185"/>
      <c r="AA46" s="51"/>
      <c r="AB46" s="52"/>
      <c r="AC46" s="51"/>
      <c r="AD46" s="51"/>
      <c r="AE46" s="51"/>
      <c r="AF46" s="51"/>
      <c r="AG46" s="51"/>
      <c r="AH46" s="51"/>
      <c r="AI46" s="51"/>
      <c r="AJ46" s="53"/>
      <c r="AK46" s="102"/>
      <c r="AL46" s="44"/>
    </row>
    <row r="47" spans="2:38" s="22" customFormat="1" ht="15" customHeight="1">
      <c r="B47" s="136" t="s">
        <v>36</v>
      </c>
      <c r="C47" s="137"/>
      <c r="D47" s="137"/>
      <c r="E47" s="137"/>
      <c r="F47" s="138"/>
      <c r="G47" s="137"/>
      <c r="H47" s="137"/>
      <c r="I47" s="137"/>
      <c r="J47" s="138"/>
      <c r="K47" s="137"/>
      <c r="L47" s="137"/>
      <c r="M47" s="137"/>
      <c r="N47" s="138"/>
      <c r="O47" s="137"/>
      <c r="P47" s="137"/>
      <c r="Q47" s="137"/>
      <c r="R47" s="139"/>
      <c r="S47" s="137"/>
      <c r="T47" s="137"/>
      <c r="U47" s="137"/>
      <c r="V47" s="139"/>
      <c r="W47" s="137"/>
      <c r="X47" s="140"/>
      <c r="AA47" s="51"/>
      <c r="AB47" s="52"/>
      <c r="AC47" s="51"/>
      <c r="AD47" s="51"/>
      <c r="AE47" s="51"/>
      <c r="AF47" s="51"/>
      <c r="AG47" s="51"/>
      <c r="AH47" s="51"/>
      <c r="AI47" s="51"/>
      <c r="AJ47" s="53"/>
      <c r="AK47" s="102"/>
      <c r="AL47" s="44"/>
    </row>
    <row r="48" spans="2:38" s="22" customFormat="1" ht="15" customHeight="1">
      <c r="B48" s="130" t="s">
        <v>51</v>
      </c>
      <c r="C48" s="131"/>
      <c r="D48" s="131"/>
      <c r="E48" s="131"/>
      <c r="F48" s="132"/>
      <c r="G48" s="131"/>
      <c r="H48" s="131"/>
      <c r="I48" s="131"/>
      <c r="J48" s="132"/>
      <c r="K48" s="131"/>
      <c r="L48" s="131"/>
      <c r="M48" s="131"/>
      <c r="N48" s="132"/>
      <c r="O48" s="131"/>
      <c r="P48" s="131"/>
      <c r="Q48" s="131"/>
      <c r="R48" s="133"/>
      <c r="S48" s="131"/>
      <c r="T48" s="131"/>
      <c r="U48" s="134"/>
      <c r="V48" s="134"/>
      <c r="W48" s="131"/>
      <c r="X48" s="135"/>
      <c r="AA48" s="51"/>
      <c r="AB48" s="52"/>
      <c r="AC48" s="51"/>
      <c r="AD48" s="51"/>
      <c r="AE48" s="51"/>
      <c r="AF48" s="51"/>
      <c r="AG48" s="51"/>
      <c r="AH48" s="51"/>
      <c r="AI48" s="51"/>
      <c r="AJ48" s="53"/>
      <c r="AK48" s="102"/>
      <c r="AL48" s="44"/>
    </row>
    <row r="49" spans="2:38" s="22" customFormat="1" ht="15" customHeight="1">
      <c r="B49" s="54" t="s">
        <v>37</v>
      </c>
      <c r="C49" s="55"/>
      <c r="D49" s="55"/>
      <c r="E49" s="55"/>
      <c r="F49" s="92"/>
      <c r="G49" s="55"/>
      <c r="H49" s="55"/>
      <c r="I49" s="55"/>
      <c r="J49" s="92"/>
      <c r="K49" s="55"/>
      <c r="L49" s="55"/>
      <c r="M49" s="55"/>
      <c r="N49" s="92"/>
      <c r="O49" s="55"/>
      <c r="P49" s="55"/>
      <c r="Q49" s="55"/>
      <c r="R49" s="56"/>
      <c r="S49" s="55"/>
      <c r="T49" s="55"/>
      <c r="U49" s="55"/>
      <c r="V49" s="56"/>
      <c r="W49" s="55"/>
      <c r="X49" s="57"/>
      <c r="AA49" s="58"/>
      <c r="AB49" s="59"/>
      <c r="AC49" s="58"/>
      <c r="AD49" s="58"/>
      <c r="AE49" s="58"/>
      <c r="AF49" s="58"/>
      <c r="AG49" s="58"/>
      <c r="AH49" s="58"/>
      <c r="AI49" s="58"/>
      <c r="AK49" s="94"/>
      <c r="AL49" s="60"/>
    </row>
    <row r="50" spans="2:38" s="22" customFormat="1" ht="15" customHeight="1">
      <c r="B50" s="61" t="s">
        <v>38</v>
      </c>
      <c r="C50" s="62"/>
      <c r="D50" s="62"/>
      <c r="E50" s="62"/>
      <c r="F50" s="93"/>
      <c r="G50" s="62"/>
      <c r="H50" s="62"/>
      <c r="I50" s="62"/>
      <c r="J50" s="93"/>
      <c r="K50" s="62"/>
      <c r="L50" s="62"/>
      <c r="M50" s="62"/>
      <c r="N50" s="93"/>
      <c r="O50" s="62"/>
      <c r="P50" s="62"/>
      <c r="Q50" s="62"/>
      <c r="R50" s="63"/>
      <c r="S50" s="62"/>
      <c r="T50" s="62"/>
      <c r="U50" s="62"/>
      <c r="V50" s="63"/>
      <c r="W50" s="62"/>
      <c r="X50" s="64"/>
      <c r="AA50" s="58"/>
      <c r="AB50" s="59"/>
      <c r="AC50" s="58"/>
      <c r="AD50" s="58"/>
      <c r="AE50" s="58"/>
      <c r="AF50" s="58"/>
      <c r="AG50" s="58"/>
      <c r="AH50" s="58"/>
      <c r="AI50" s="58"/>
      <c r="AK50" s="94"/>
      <c r="AL50" s="60"/>
    </row>
    <row r="51" spans="3:38" s="22" customFormat="1" ht="12.75">
      <c r="C51" s="40"/>
      <c r="D51" s="59"/>
      <c r="E51" s="58"/>
      <c r="F51" s="94"/>
      <c r="G51" s="58"/>
      <c r="H51" s="59"/>
      <c r="I51" s="58"/>
      <c r="J51" s="94"/>
      <c r="K51" s="58"/>
      <c r="L51" s="59"/>
      <c r="M51" s="58"/>
      <c r="N51" s="94"/>
      <c r="O51" s="58"/>
      <c r="P51" s="59"/>
      <c r="Q51" s="58"/>
      <c r="R51" s="58"/>
      <c r="S51" s="58"/>
      <c r="T51" s="59"/>
      <c r="U51" s="58"/>
      <c r="V51" s="58"/>
      <c r="W51" s="58"/>
      <c r="X51" s="59"/>
      <c r="Y51" s="58"/>
      <c r="Z51" s="58"/>
      <c r="AA51" s="58"/>
      <c r="AB51" s="59"/>
      <c r="AC51" s="58"/>
      <c r="AD51" s="58"/>
      <c r="AE51" s="58"/>
      <c r="AF51" s="58"/>
      <c r="AG51" s="58"/>
      <c r="AH51" s="58"/>
      <c r="AI51" s="58"/>
      <c r="AK51" s="94"/>
      <c r="AL51" s="6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kyritz</cp:lastModifiedBy>
  <dcterms:created xsi:type="dcterms:W3CDTF">2013-09-23T16:10:26Z</dcterms:created>
  <dcterms:modified xsi:type="dcterms:W3CDTF">2015-10-26T14:30:46Z</dcterms:modified>
  <cp:category/>
  <cp:version/>
  <cp:contentType/>
  <cp:contentStatus/>
</cp:coreProperties>
</file>